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MBI\Middle Mile Management Workplan\"/>
    </mc:Choice>
  </mc:AlternateContent>
  <bookViews>
    <workbookView xWindow="0" yWindow="0" windowWidth="20490" windowHeight="7755"/>
  </bookViews>
  <sheets>
    <sheet name="Instructions" sheetId="21" r:id="rId1"/>
    <sheet name="Payment Proposal Summary" sheetId="23" r:id="rId2"/>
    <sheet name="Payment Proposal" sheetId="14" r:id="rId3"/>
    <sheet name="Commencement Delay Credit" sheetId="25" r:id="rId4"/>
    <sheet name="Instructions Sample A" sheetId="1" state="hidden" r:id="rId5"/>
    <sheet name="Instructions Sample B" sheetId="19" state="hidden" r:id="rId6"/>
  </sheets>
  <externalReferences>
    <externalReference r:id="rId7"/>
  </externalReferences>
  <definedNames>
    <definedName name="CaseNumber">'[1]Scenario Analysis'!$D$10</definedName>
    <definedName name="COPY">#REF!</definedName>
    <definedName name="DIFF">#REF!</definedName>
    <definedName name="PASTE">#REF!</definedName>
    <definedName name="_xlnm.Print_Area" localSheetId="3">'Commencement Delay Credit'!$A$1:$H$22</definedName>
    <definedName name="_xlnm.Print_Area" localSheetId="0">Instructions!$A$1:$T$40</definedName>
    <definedName name="_xlnm.Print_Area" localSheetId="4">'Instructions Sample A'!$A$1:$J$23</definedName>
    <definedName name="_xlnm.Print_Area" localSheetId="5">'Instructions Sample B'!$A$1:$J$30</definedName>
    <definedName name="_xlnm.Print_Area" localSheetId="2">'Payment Proposal'!$B$1:$Y$69</definedName>
    <definedName name="_xlnm.Print_Area" localSheetId="1">'Payment Proposal Summary'!$A$1:$H$29</definedName>
    <definedName name="ZERO">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14" l="1"/>
  <c r="G21" i="14"/>
  <c r="Z31" i="14"/>
  <c r="Z27" i="14"/>
  <c r="Z41" i="14"/>
  <c r="Z45" i="14" s="1"/>
  <c r="K27" i="14"/>
  <c r="Z34" i="14" l="1"/>
  <c r="Z37" i="14" s="1"/>
  <c r="K44" i="14"/>
  <c r="Y41" i="14"/>
  <c r="Y45" i="14" s="1"/>
  <c r="X41" i="14"/>
  <c r="X45" i="14" s="1"/>
  <c r="W41" i="14"/>
  <c r="W45" i="14" s="1"/>
  <c r="V41" i="14"/>
  <c r="V45" i="14" s="1"/>
  <c r="U41" i="14"/>
  <c r="U45" i="14" s="1"/>
  <c r="T41" i="14"/>
  <c r="T45" i="14" s="1"/>
  <c r="S41" i="14"/>
  <c r="S45" i="14" s="1"/>
  <c r="R41" i="14"/>
  <c r="R45" i="14" s="1"/>
  <c r="Q41" i="14"/>
  <c r="Q45" i="14" s="1"/>
  <c r="P41" i="14"/>
  <c r="P45" i="14" s="1"/>
  <c r="O41" i="14"/>
  <c r="O45" i="14" s="1"/>
  <c r="N41" i="14"/>
  <c r="N45" i="14" s="1"/>
  <c r="M41" i="14"/>
  <c r="M45" i="14" s="1"/>
  <c r="L41" i="14"/>
  <c r="K41" i="14"/>
  <c r="Y27" i="14"/>
  <c r="X27" i="14"/>
  <c r="W27" i="14"/>
  <c r="V27" i="14"/>
  <c r="U27" i="14"/>
  <c r="T27" i="14"/>
  <c r="S27" i="14"/>
  <c r="R27" i="14"/>
  <c r="Q27" i="14"/>
  <c r="P27" i="14"/>
  <c r="O27" i="14"/>
  <c r="N27" i="14"/>
  <c r="M27" i="14"/>
  <c r="L27" i="14"/>
  <c r="H27" i="14" s="1"/>
  <c r="G62" i="14"/>
  <c r="G22" i="23" s="1"/>
  <c r="K45" i="14" l="1"/>
  <c r="H41" i="14"/>
  <c r="K46" i="14"/>
  <c r="L45" i="14"/>
  <c r="H19" i="14"/>
  <c r="H45" i="14" l="1"/>
  <c r="G19" i="14"/>
  <c r="G59" i="14" s="1"/>
  <c r="G19" i="23" s="1"/>
  <c r="Y31" i="14"/>
  <c r="Y34" i="14" s="1"/>
  <c r="X31" i="14"/>
  <c r="X34" i="14" s="1"/>
  <c r="W31" i="14"/>
  <c r="W34" i="14" s="1"/>
  <c r="V31" i="14"/>
  <c r="V34" i="14" s="1"/>
  <c r="U31" i="14"/>
  <c r="U34" i="14" s="1"/>
  <c r="T31" i="14"/>
  <c r="T34" i="14" s="1"/>
  <c r="S31" i="14"/>
  <c r="S34" i="14" s="1"/>
  <c r="R31" i="14"/>
  <c r="R34" i="14" s="1"/>
  <c r="Q31" i="14"/>
  <c r="Q34" i="14" s="1"/>
  <c r="P31" i="14"/>
  <c r="P34" i="14" s="1"/>
  <c r="O31" i="14"/>
  <c r="O34" i="14" s="1"/>
  <c r="N31" i="14"/>
  <c r="N34" i="14" s="1"/>
  <c r="M31" i="14"/>
  <c r="M34" i="14" s="1"/>
  <c r="L31" i="14"/>
  <c r="L34" i="14" s="1"/>
  <c r="K31" i="14"/>
  <c r="H31" i="14" l="1"/>
  <c r="Y37" i="14"/>
  <c r="S37" i="14"/>
  <c r="Q37" i="14"/>
  <c r="L37" i="14"/>
  <c r="T37" i="14"/>
  <c r="X37" i="14"/>
  <c r="U37" i="14"/>
  <c r="P37" i="14"/>
  <c r="M37" i="14"/>
  <c r="N37" i="14"/>
  <c r="V37" i="14"/>
  <c r="R37" i="14"/>
  <c r="O37" i="14"/>
  <c r="W37" i="14"/>
  <c r="K34" i="14"/>
  <c r="K37" i="14" l="1"/>
  <c r="H34" i="14"/>
  <c r="K47" i="14" l="1"/>
  <c r="H37" i="14"/>
  <c r="K48" i="14" l="1"/>
  <c r="L44" i="14" s="1"/>
  <c r="L46" i="14" s="1"/>
  <c r="L47" i="14" s="1"/>
  <c r="L51" i="14" s="1"/>
  <c r="L54" i="14" s="1"/>
  <c r="K51" i="14"/>
  <c r="K54" i="14" s="1"/>
  <c r="L48" i="14" l="1"/>
  <c r="M44" i="14" s="1"/>
  <c r="M46" i="14" s="1"/>
  <c r="M47" i="14" l="1"/>
  <c r="M51" i="14" l="1"/>
  <c r="M48" i="14"/>
  <c r="N44" i="14" s="1"/>
  <c r="N46" i="14" s="1"/>
  <c r="M54" i="14" l="1"/>
  <c r="N47" i="14"/>
  <c r="N51" i="14" l="1"/>
  <c r="N48" i="14"/>
  <c r="O44" i="14" s="1"/>
  <c r="O46" i="14" s="1"/>
  <c r="N54" i="14" l="1"/>
  <c r="O47" i="14"/>
  <c r="O51" i="14" l="1"/>
  <c r="O48" i="14"/>
  <c r="P44" i="14" s="1"/>
  <c r="P46" i="14" s="1"/>
  <c r="O54" i="14" l="1"/>
  <c r="P47" i="14"/>
  <c r="P51" i="14" s="1"/>
  <c r="P54" i="14" s="1"/>
  <c r="P48" i="14" l="1"/>
  <c r="Q44" i="14" s="1"/>
  <c r="Q46" i="14" s="1"/>
  <c r="Q47" i="14" l="1"/>
  <c r="Q51" i="14" s="1"/>
  <c r="Q54" i="14" s="1"/>
  <c r="Q48" i="14" l="1"/>
  <c r="R44" i="14" s="1"/>
  <c r="R46" i="14" s="1"/>
  <c r="R47" i="14" l="1"/>
  <c r="R48" i="14" s="1"/>
  <c r="R51" i="14" l="1"/>
  <c r="S44" i="14"/>
  <c r="S46" i="14" s="1"/>
  <c r="R54" i="14" l="1"/>
  <c r="S47" i="14" l="1"/>
  <c r="S48" i="14" s="1"/>
  <c r="S51" i="14" l="1"/>
  <c r="T44" i="14"/>
  <c r="T46" i="14" s="1"/>
  <c r="S54" i="14" l="1"/>
  <c r="T47" i="14" l="1"/>
  <c r="T48" i="14" s="1"/>
  <c r="T51" i="14" l="1"/>
  <c r="U44" i="14"/>
  <c r="U46" i="14" s="1"/>
  <c r="T54" i="14" l="1"/>
  <c r="U47" i="14" l="1"/>
  <c r="U48" i="14" s="1"/>
  <c r="U51" i="14" l="1"/>
  <c r="V44" i="14"/>
  <c r="V46" i="14" s="1"/>
  <c r="U54" i="14" l="1"/>
  <c r="V47" i="14" l="1"/>
  <c r="V48" i="14" s="1"/>
  <c r="V51" i="14" l="1"/>
  <c r="W44" i="14"/>
  <c r="W46" i="14" s="1"/>
  <c r="V54" i="14" l="1"/>
  <c r="W47" i="14" l="1"/>
  <c r="W51" i="14" l="1"/>
  <c r="W54" i="14" s="1"/>
  <c r="W48" i="14"/>
  <c r="X44" i="14" s="1"/>
  <c r="X46" i="14" s="1"/>
  <c r="X47" i="14" l="1"/>
  <c r="X51" i="14" s="1"/>
  <c r="X54" i="14" s="1"/>
  <c r="X48" i="14" l="1"/>
  <c r="Y44" i="14" s="1"/>
  <c r="Y46" i="14" s="1"/>
  <c r="Y47" i="14" l="1"/>
  <c r="Y48" i="14" s="1"/>
  <c r="Z44" i="14" s="1"/>
  <c r="Z46" i="14" s="1"/>
  <c r="Z47" i="14" l="1"/>
  <c r="Z48" i="14" s="1"/>
  <c r="Y51" i="14"/>
  <c r="Z51" i="14" l="1"/>
  <c r="H47" i="14"/>
  <c r="Y54" i="14"/>
  <c r="Z54" i="14" l="1"/>
  <c r="H51" i="14"/>
  <c r="H54" i="14" l="1"/>
  <c r="G54" i="14"/>
  <c r="G65" i="14" s="1"/>
  <c r="G68" i="14" s="1"/>
  <c r="G25" i="23" l="1"/>
  <c r="G28" i="23" s="1"/>
</calcChain>
</file>

<file path=xl/sharedStrings.xml><?xml version="1.0" encoding="utf-8"?>
<sst xmlns="http://schemas.openxmlformats.org/spreadsheetml/2006/main" count="110" uniqueCount="88">
  <si>
    <t>1.</t>
  </si>
  <si>
    <t>i.</t>
  </si>
  <si>
    <t>ii.</t>
  </si>
  <si>
    <t>2.</t>
  </si>
  <si>
    <t xml:space="preserve"> </t>
  </si>
  <si>
    <t>3.</t>
  </si>
  <si>
    <t>4.</t>
  </si>
  <si>
    <t>5.</t>
  </si>
  <si>
    <t>6.</t>
  </si>
  <si>
    <t>Total</t>
  </si>
  <si>
    <t>Proposers may not alter the structure and/or formulae of this Price Proposal Excel file.</t>
  </si>
  <si>
    <t>Instructions:</t>
  </si>
  <si>
    <t>General Price Proposal Instructions:</t>
  </si>
  <si>
    <t>O&amp;M Services Price Proposal</t>
  </si>
  <si>
    <t>Commercialization Services Price Proposal</t>
  </si>
  <si>
    <t>This workbook contains two pricing sections which must be completed by Proposers:</t>
  </si>
  <si>
    <t>($ Nominal)</t>
  </si>
  <si>
    <t>This workbook contains six pricing sections that must be completed by Proposers:</t>
  </si>
  <si>
    <t>EVALUATION</t>
  </si>
  <si>
    <t>Guaranteed Upfront Payment Proposal</t>
  </si>
  <si>
    <t>i. Guaranteed Upfront Payment Proposal (in nominal U.S. dollars)</t>
  </si>
  <si>
    <t>iv. Revenues from Commercial Activities (in nominal U.S. dollars)</t>
  </si>
  <si>
    <t>v. O&amp;M Costs for Commercial Activities (in nominal U.S. dollars)</t>
  </si>
  <si>
    <t>vi. Net Commercialization Cash Flows (in nominal U.S. dollars)</t>
  </si>
  <si>
    <r>
      <t xml:space="preserve">Proposers are only required to complete all </t>
    </r>
    <r>
      <rPr>
        <sz val="12"/>
        <color rgb="FF92D050"/>
        <rFont val="Times New Roman"/>
        <family val="1"/>
      </rPr>
      <t>green</t>
    </r>
    <r>
      <rPr>
        <sz val="12"/>
        <color theme="1"/>
        <rFont val="Times New Roman"/>
        <family val="1"/>
      </rPr>
      <t xml:space="preserve"> cells.</t>
    </r>
  </si>
  <si>
    <t xml:space="preserve">In order to maximize value, the Department’s financial objective is to close any funding gap that may exist using the Guaranteed Upfront Payment, and to cover its annual O&amp;M expense (i.e. the O&amp;M Price Proposal) over the term of the contract, with the Annual Guaranteed Revenue Share.  Proposals will not be deemed non-compliant if a funding gap is present.  </t>
  </si>
  <si>
    <t>($ 2022 for Evaluation)</t>
  </si>
  <si>
    <t>Net Revenue (Can be &lt; 0)</t>
  </si>
  <si>
    <t>Speculative Revenue Discount Rate for Evaluation Purposes Only</t>
  </si>
  <si>
    <t>A: Guaranteed Upfront Payment Proposal</t>
  </si>
  <si>
    <t>D: Revenue Forecast</t>
  </si>
  <si>
    <t>Guaranteed Revenue Discount Rate for Evaluation Purposes Only</t>
  </si>
  <si>
    <t>X: Guaranteed Upfront Payment Proposal</t>
  </si>
  <si>
    <t>Z: Annual Speculative Net Revenue Share Proposal</t>
  </si>
  <si>
    <t>F = D - B - E: Net Revenue</t>
  </si>
  <si>
    <t>ii. Annual Guaranteed Revenue Share to the MassTech Proposal (in nominal U.S. dollars)</t>
  </si>
  <si>
    <t>iii. Annual Speculative Net Cash Flow Share to the MassTech Proposal (% of Net Commercialization Cash Flows). MassTech will only share in positive Net Commercialization Cash Flows</t>
  </si>
  <si>
    <t>Item ii. will be evaluated on a present value basis, discounted at the MassTech's cost of capital. The Annual Guaranteed Revenue Share must be paid in full to MassTech on each contract anniversary, for the duration of the contract.</t>
  </si>
  <si>
    <t xml:space="preserve">Item i. will be evaluated as if received in full by MassTech at the Closing Date (i.e. no discount applied for evaluation purposes). </t>
  </si>
  <si>
    <t>Item iii. will be evaluated on a present value basis, discounted at the speculative cash flow discount rate. The Annual Speculative Net Cash Flow Share to MassTech must be paid in full to MassTech on each contract anniversary, for the duration of the contract.</t>
  </si>
  <si>
    <r>
      <t xml:space="preserve">Proposers must take note that the Annual Guaranteed Revenue Share and the Annual Speculative Cash Flow Share </t>
    </r>
    <r>
      <rPr>
        <b/>
        <u/>
        <sz val="12"/>
        <rFont val="Times New Roman"/>
        <family val="1"/>
      </rPr>
      <t>are</t>
    </r>
    <r>
      <rPr>
        <sz val="12"/>
        <rFont val="Times New Roman"/>
        <family val="1"/>
      </rPr>
      <t xml:space="preserve"> additive, i.e. both must be committed to if proposed.</t>
    </r>
  </si>
  <si>
    <t>Net Revenue Available for Revenue Share (Can be &lt; 0)</t>
  </si>
  <si>
    <t>O&amp;M Costs</t>
  </si>
  <si>
    <t>Revenue</t>
  </si>
  <si>
    <t>Opening Balance</t>
  </si>
  <si>
    <t>Closing Balance</t>
  </si>
  <si>
    <t>J = G - I: Net Revenue Available for Revenue Share</t>
  </si>
  <si>
    <r>
      <t xml:space="preserve">C: Annual Speculative </t>
    </r>
    <r>
      <rPr>
        <b/>
        <sz val="11"/>
        <rFont val="Times New Roman"/>
        <family val="1"/>
      </rPr>
      <t>Net Revenue</t>
    </r>
    <r>
      <rPr>
        <b/>
        <sz val="11"/>
        <color theme="1"/>
        <rFont val="Times New Roman"/>
        <family val="1"/>
      </rPr>
      <t xml:space="preserve"> Share Percentage Proposal</t>
    </r>
  </si>
  <si>
    <t>E: Operating Cost Forecast</t>
  </si>
  <si>
    <t>Operating Costs</t>
  </si>
  <si>
    <t>Respondents may not alter the structure and/or formulae of this Excel file.</t>
  </si>
  <si>
    <t>C: Annual Speculative Net Revenue Share Percentage Proposal</t>
  </si>
  <si>
    <t>X+Y+Z: MassTech Payment Proposal for Evaluation</t>
  </si>
  <si>
    <t>B: Annual Guaranteed Revenue Share Payment Proposal</t>
  </si>
  <si>
    <t>H: Network Operator Funded Capital Improvements Forecast</t>
  </si>
  <si>
    <t>Y: Annual Guaranteed Revenue Share Payment Proposal</t>
  </si>
  <si>
    <t>X+Y+Z: Payment Proposal for Evaluation</t>
  </si>
  <si>
    <t>MASSTECH PAYMENT PROPOSAL INPUTS AND CALCULATIONS</t>
  </si>
  <si>
    <t>% of Net Revenue Allowed for Capital Improvements Amortization</t>
  </si>
  <si>
    <t>Network Operator Funded Capital Improvements Amortization for Purposes of Net Revenue Sharing Calculation</t>
  </si>
  <si>
    <t>Network Operator Funded Capital Improvements</t>
  </si>
  <si>
    <t>Network Operator Funded Capital Improvements Amortization Balance</t>
  </si>
  <si>
    <t>Annual Guaranteed Revenue Share Payment Proposal</t>
  </si>
  <si>
    <t>Annual Speculative Net Revenue Share Payment Proposal</t>
  </si>
  <si>
    <t>Please refer to the RFP for detailed instructions on the Price Proposal and evaluation methodology. The Payment Proposal is one part of the Price Proposal. The Price Proposal includes the Business Plan, the Payment Proposal (this Excel file), and the Financial Model.</t>
  </si>
  <si>
    <t>The Respondent's Payment Proposal is the sum of the following, as calculated in the Payment Proposal tab:</t>
  </si>
  <si>
    <t>Z: Annual Speculative Net Revenue Share Payment Proposal</t>
  </si>
  <si>
    <t>Respondents must complete the following sections in the Payment Proposal tab:</t>
  </si>
  <si>
    <t>The remainder of the sections of the Payment Proposal are calculated automatically.</t>
  </si>
  <si>
    <t>Payment Proposal Summary:</t>
  </si>
  <si>
    <t>The Respondent's Payment Proposal is summarized below, as calculated in the Payment Proposal tab.</t>
  </si>
  <si>
    <t>Payment Proposal for Evaluation</t>
  </si>
  <si>
    <t>Payment Proposal Instructions:</t>
  </si>
  <si>
    <t>D: Network Revenue Forecast</t>
  </si>
  <si>
    <t>Network Revenue</t>
  </si>
  <si>
    <t>G = F x 50%: Net Revenue Available for Network Operator Funded Capital Improvements Amortization</t>
  </si>
  <si>
    <t>Net Revenue Available for Network Operator Funded Capital Improvements Amortization (Can be &lt; 0)</t>
  </si>
  <si>
    <t>I: Allowed Network Operator Funded Capital Improvements Amortization with Net Revenue</t>
  </si>
  <si>
    <t>Annual Speculative Net Revenue Share Payments Proposal</t>
  </si>
  <si>
    <t>Network Operator Funded Capital Improvements (Note: Only Capital Improvements 100% funded/financed by Network Operator)</t>
  </si>
  <si>
    <t>K = J x C: Annual Speculative Net Revenue Share Payments Proposal</t>
  </si>
  <si>
    <t>Note: Respondents must not change the below three assumptions.</t>
  </si>
  <si>
    <t>Note: Respondents shall assume that the Effective Date is 1/1/2023, the Commencement Date is 8/24/2023, and the Agreement expiry is 8/23/2038.</t>
  </si>
  <si>
    <r>
      <t xml:space="preserve">Per the Draft Network Operating Agreement, Section 5.3.2: In the event that by the Commencement Target Date, (i) Transition Plan Substantial Completion has not been achieved, (ii) MassTech has not fulfilled one or more of the MassTech material Transition Commitments, and (iii) such delay in Commencement is not the result of the Network Operator’s failure to execute the Transition Plan with diligence and good faith, and in a cooperative manner, or otherwise of its breach of the Agreement, for each 90-Day period past the Commencement Target Date that Commencement has not occurred, Network Operator shall receive a credit of </t>
    </r>
    <r>
      <rPr>
        <sz val="12"/>
        <color rgb="FFFF0000"/>
        <rFont val="Times New Roman"/>
        <family val="1"/>
      </rPr>
      <t>[$X – amount to be submitted in bid]</t>
    </r>
    <r>
      <rPr>
        <sz val="12"/>
        <color theme="1"/>
        <rFont val="Times New Roman"/>
        <family val="1"/>
      </rPr>
      <t xml:space="preserve">, payable in MassTech’s discretion as (x) a refund of the Guaranteed Upfront Payment in an amount up to such credit, or (y) as a credit against the Network Operator Payments up to such credit. </t>
    </r>
  </si>
  <si>
    <t>Commencement Delay Credit Proposal</t>
  </si>
  <si>
    <t>Respondents shall propose a commencement delay credit per the provisions in the Draft Network Operating Agreement below.</t>
  </si>
  <si>
    <t>Respondents must only complete all green cells in the Payment Proposal tab and the Commencement Delay Credit tab. Respondents must not alter any other sections of this Excel file other than the green cells in the Payment Proposal tab and the Commencement Delay Credit tab.</t>
  </si>
  <si>
    <t>Respondents must complete the Commencement Delay Credit Proposal in the Commencement Delay Credit tab per the Draft Network Operating Agreement Section 5.3.2.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</si>
</sst>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6" x14ac:knownFonts="1">
    <font>
      <sz val="11"/>
      <color theme="1"/>
      <name val="Calibri"/>
      <family val="2"/>
      <scheme val="minor"/>
    </font>
    <font>
      <sz val="11"/>
      <color theme="1"/>
      <name val="Calibri"/>
      <family val="2"/>
      <scheme val="minor"/>
    </font>
    <font>
      <sz val="8"/>
      <color theme="1"/>
      <name val="Tahoma"/>
      <family val="2"/>
    </font>
    <font>
      <sz val="10"/>
      <color theme="1"/>
      <name val="Times New Roman"/>
      <family val="1"/>
    </font>
    <font>
      <sz val="10"/>
      <color rgb="FFFF0000"/>
      <name val="Times New Roman"/>
      <family val="1"/>
    </font>
    <font>
      <sz val="8"/>
      <color theme="1"/>
      <name val="Times New Roman"/>
      <family val="1"/>
    </font>
    <font>
      <sz val="12"/>
      <color theme="1"/>
      <name val="Times New Roman"/>
      <family val="1"/>
    </font>
    <font>
      <sz val="20"/>
      <color theme="1"/>
      <name val="Times New Roman"/>
      <family val="1"/>
    </font>
    <font>
      <sz val="11"/>
      <color theme="1"/>
      <name val="Times New Roman"/>
      <family val="1"/>
    </font>
    <font>
      <b/>
      <u/>
      <sz val="12"/>
      <color theme="1"/>
      <name val="Times New Roman"/>
      <family val="1"/>
    </font>
    <font>
      <b/>
      <sz val="12"/>
      <color theme="1"/>
      <name val="Times New Roman"/>
      <family val="1"/>
    </font>
    <font>
      <sz val="12"/>
      <name val="Times New Roman"/>
      <family val="1"/>
    </font>
    <font>
      <b/>
      <sz val="11"/>
      <color theme="1"/>
      <name val="Times New Roman"/>
      <family val="1"/>
    </font>
    <font>
      <b/>
      <sz val="11"/>
      <color theme="0"/>
      <name val="Times New Roman"/>
      <family val="1"/>
    </font>
    <font>
      <b/>
      <u/>
      <sz val="11"/>
      <color theme="1"/>
      <name val="Times New Roman"/>
      <family val="1"/>
    </font>
    <font>
      <b/>
      <sz val="10"/>
      <color theme="1"/>
      <name val="Times New Roman"/>
      <family val="1"/>
    </font>
    <font>
      <b/>
      <sz val="11"/>
      <name val="Times New Roman"/>
      <family val="1"/>
    </font>
    <font>
      <sz val="11"/>
      <color rgb="FF000000"/>
      <name val="Times New Roman"/>
      <family val="1"/>
    </font>
    <font>
      <sz val="12"/>
      <color rgb="FFFF0000"/>
      <name val="Times New Roman"/>
      <family val="1"/>
    </font>
    <font>
      <sz val="12"/>
      <color rgb="FF92D050"/>
      <name val="Times New Roman"/>
      <family val="1"/>
    </font>
    <font>
      <b/>
      <sz val="12"/>
      <name val="Times New Roman"/>
      <family val="1"/>
    </font>
    <font>
      <sz val="8"/>
      <name val="Calibri"/>
      <family val="2"/>
      <scheme val="minor"/>
    </font>
    <font>
      <b/>
      <u/>
      <sz val="12"/>
      <name val="Times New Roman"/>
      <family val="1"/>
    </font>
    <font>
      <sz val="8"/>
      <color rgb="FFFF0000"/>
      <name val="Times New Roman"/>
      <family val="1"/>
    </font>
    <font>
      <i/>
      <sz val="10"/>
      <color theme="1"/>
      <name val="Times New Roman"/>
      <family val="1"/>
    </font>
    <font>
      <b/>
      <sz val="8"/>
      <color rgb="FFFF0000"/>
      <name val="Times New Roman"/>
      <family val="1"/>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4" tint="0.79998168889431442"/>
        <bgColor indexed="64"/>
      </patternFill>
    </fill>
  </fills>
  <borders count="12">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121">
    <xf numFmtId="0" fontId="0" fillId="0" borderId="0" xfId="0"/>
    <xf numFmtId="0" fontId="3" fillId="0" borderId="0" xfId="0" applyFont="1" applyBorder="1"/>
    <xf numFmtId="0" fontId="5" fillId="0" borderId="0" xfId="3" applyFont="1" applyBorder="1"/>
    <xf numFmtId="0" fontId="6" fillId="0" borderId="0" xfId="3" applyFont="1" applyBorder="1"/>
    <xf numFmtId="0" fontId="6" fillId="0" borderId="0" xfId="3" applyFont="1"/>
    <xf numFmtId="0" fontId="5" fillId="0" borderId="0" xfId="3" applyFont="1"/>
    <xf numFmtId="0" fontId="9" fillId="0" borderId="0" xfId="3" applyFont="1" applyBorder="1"/>
    <xf numFmtId="0" fontId="10" fillId="0" borderId="0" xfId="3" quotePrefix="1" applyFont="1" applyBorder="1" applyAlignment="1">
      <alignment vertical="top"/>
    </xf>
    <xf numFmtId="0" fontId="6" fillId="0" borderId="0" xfId="3" applyFont="1" applyBorder="1" applyAlignment="1">
      <alignment wrapText="1"/>
    </xf>
    <xf numFmtId="0" fontId="10" fillId="0" borderId="0" xfId="3" quotePrefix="1" applyFont="1" applyBorder="1" applyAlignment="1">
      <alignment horizontal="left" vertical="top"/>
    </xf>
    <xf numFmtId="0" fontId="11" fillId="0" borderId="0" xfId="3" quotePrefix="1" applyFont="1" applyFill="1" applyBorder="1" applyAlignment="1">
      <alignment vertical="top"/>
    </xf>
    <xf numFmtId="0" fontId="11" fillId="0" borderId="0" xfId="3" applyFont="1" applyFill="1" applyBorder="1" applyAlignment="1">
      <alignment horizontal="center" wrapText="1"/>
    </xf>
    <xf numFmtId="0" fontId="11" fillId="0" borderId="0" xfId="3" quotePrefix="1" applyFont="1" applyBorder="1" applyAlignment="1">
      <alignment vertical="top"/>
    </xf>
    <xf numFmtId="0" fontId="6" fillId="0" borderId="0" xfId="3" applyFont="1" applyBorder="1" applyAlignment="1">
      <alignment vertical="center"/>
    </xf>
    <xf numFmtId="0" fontId="6" fillId="0" borderId="0" xfId="3" applyFont="1" applyAlignment="1">
      <alignment wrapText="1"/>
    </xf>
    <xf numFmtId="0" fontId="3" fillId="0" borderId="0" xfId="0" applyFont="1" applyFill="1" applyBorder="1"/>
    <xf numFmtId="0" fontId="10" fillId="0" borderId="0" xfId="3" applyFont="1"/>
    <xf numFmtId="0" fontId="0" fillId="0" borderId="0" xfId="0" applyAlignment="1">
      <alignment horizontal="left" vertical="top" wrapText="1"/>
    </xf>
    <xf numFmtId="0" fontId="17" fillId="0" borderId="0" xfId="0" applyFont="1" applyAlignment="1">
      <alignment horizontal="left" vertical="center"/>
    </xf>
    <xf numFmtId="0" fontId="17" fillId="0" borderId="0" xfId="0" applyFont="1" applyAlignment="1">
      <alignment horizontal="left" vertical="center" wrapText="1"/>
    </xf>
    <xf numFmtId="0" fontId="6" fillId="0" borderId="0" xfId="3" quotePrefix="1" applyFont="1" applyBorder="1" applyAlignment="1">
      <alignment vertical="top"/>
    </xf>
    <xf numFmtId="164" fontId="8" fillId="3" borderId="4" xfId="1" applyNumberFormat="1" applyFont="1" applyFill="1" applyBorder="1"/>
    <xf numFmtId="0" fontId="6" fillId="0" borderId="0" xfId="3" applyFont="1" applyAlignment="1">
      <alignment vertical="center" wrapText="1"/>
    </xf>
    <xf numFmtId="0" fontId="20" fillId="0" borderId="0" xfId="3" applyFont="1" applyAlignment="1">
      <alignment vertical="center" wrapText="1"/>
    </xf>
    <xf numFmtId="0" fontId="10" fillId="0" borderId="0" xfId="3" quotePrefix="1" applyFont="1" applyAlignment="1">
      <alignment vertical="top"/>
    </xf>
    <xf numFmtId="0" fontId="18" fillId="0" borderId="0" xfId="3" applyFont="1" applyAlignment="1">
      <alignment vertical="center" wrapText="1"/>
    </xf>
    <xf numFmtId="0" fontId="18" fillId="0" borderId="0" xfId="3" applyFont="1" applyAlignment="1">
      <alignment wrapText="1"/>
    </xf>
    <xf numFmtId="0" fontId="11" fillId="0" borderId="0" xfId="3" applyFont="1" applyAlignment="1">
      <alignment wrapText="1"/>
    </xf>
    <xf numFmtId="0" fontId="11" fillId="0" borderId="0" xfId="3" applyFont="1" applyBorder="1" applyAlignment="1">
      <alignment vertical="center" wrapText="1"/>
    </xf>
    <xf numFmtId="0" fontId="11" fillId="0" borderId="0" xfId="3" quotePrefix="1" applyFont="1" applyBorder="1" applyAlignment="1">
      <alignment wrapText="1"/>
    </xf>
    <xf numFmtId="0" fontId="11" fillId="0" borderId="0" xfId="3" applyFont="1" applyAlignment="1">
      <alignment vertical="center" wrapText="1"/>
    </xf>
    <xf numFmtId="164" fontId="8" fillId="3" borderId="2" xfId="1" applyNumberFormat="1" applyFont="1" applyFill="1" applyBorder="1"/>
    <xf numFmtId="14" fontId="23" fillId="0" borderId="0" xfId="3" applyNumberFormat="1" applyFont="1" applyBorder="1"/>
    <xf numFmtId="0" fontId="23" fillId="0" borderId="0" xfId="3" applyFont="1" applyBorder="1" applyAlignment="1">
      <alignment horizontal="right"/>
    </xf>
    <xf numFmtId="0" fontId="10" fillId="0" borderId="0" xfId="3" quotePrefix="1" applyFont="1" applyAlignment="1">
      <alignment horizontal="left" vertical="top"/>
    </xf>
    <xf numFmtId="0" fontId="11" fillId="0" borderId="0" xfId="3" quotePrefix="1" applyFont="1" applyAlignment="1">
      <alignment vertical="top"/>
    </xf>
    <xf numFmtId="0" fontId="11" fillId="0" borderId="0" xfId="3" applyFont="1" applyAlignment="1">
      <alignment horizontal="center" wrapText="1"/>
    </xf>
    <xf numFmtId="0" fontId="8" fillId="0" borderId="0" xfId="0" quotePrefix="1" applyFont="1" applyFill="1" applyBorder="1"/>
    <xf numFmtId="0" fontId="5" fillId="0" borderId="0" xfId="3" applyFont="1" applyProtection="1">
      <protection locked="0"/>
    </xf>
    <xf numFmtId="0" fontId="5" fillId="0" borderId="0" xfId="3" applyFont="1" applyBorder="1" applyProtection="1">
      <protection locked="0"/>
    </xf>
    <xf numFmtId="0" fontId="0" fillId="0" borderId="0" xfId="0" applyProtection="1">
      <protection locked="0"/>
    </xf>
    <xf numFmtId="0" fontId="5" fillId="0" borderId="0" xfId="3" applyFont="1" applyFill="1" applyBorder="1" applyProtection="1">
      <protection locked="0"/>
    </xf>
    <xf numFmtId="0" fontId="14" fillId="0" borderId="0" xfId="0" applyFont="1" applyBorder="1" applyProtection="1">
      <protection locked="0"/>
    </xf>
    <xf numFmtId="0" fontId="7" fillId="0" borderId="0" xfId="3" applyFont="1" applyBorder="1" applyAlignment="1" applyProtection="1">
      <alignment horizontal="center"/>
      <protection locked="0"/>
    </xf>
    <xf numFmtId="10" fontId="8" fillId="3" borderId="2" xfId="2" applyNumberFormat="1" applyFont="1" applyFill="1" applyBorder="1" applyProtection="1">
      <protection locked="0"/>
    </xf>
    <xf numFmtId="0" fontId="3" fillId="0" borderId="0" xfId="0" applyFont="1" applyFill="1" applyBorder="1" applyProtection="1">
      <protection locked="0"/>
    </xf>
    <xf numFmtId="0" fontId="8" fillId="0" borderId="0" xfId="0" applyFont="1" applyProtection="1">
      <protection locked="0"/>
    </xf>
    <xf numFmtId="0" fontId="13" fillId="4" borderId="4" xfId="0" applyFont="1" applyFill="1" applyBorder="1" applyAlignment="1" applyProtection="1">
      <alignment horizontal="center"/>
      <protection locked="0"/>
    </xf>
    <xf numFmtId="0" fontId="8" fillId="0" borderId="0" xfId="0" applyFont="1" applyBorder="1" applyProtection="1">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8" fillId="0" borderId="0" xfId="0" applyFont="1" applyFill="1" applyBorder="1" applyProtection="1">
      <protection locked="0"/>
    </xf>
    <xf numFmtId="0" fontId="3" fillId="0" borderId="0" xfId="0" applyFont="1" applyBorder="1" applyProtection="1">
      <protection locked="0"/>
    </xf>
    <xf numFmtId="0" fontId="12" fillId="6" borderId="0" xfId="0" applyFont="1" applyFill="1" applyBorder="1" applyProtection="1">
      <protection locked="0"/>
    </xf>
    <xf numFmtId="0" fontId="3" fillId="6" borderId="0" xfId="0" applyFont="1" applyFill="1" applyBorder="1" applyProtection="1">
      <protection locked="0"/>
    </xf>
    <xf numFmtId="0" fontId="12" fillId="5" borderId="0" xfId="0" quotePrefix="1" applyFont="1" applyFill="1" applyBorder="1" applyProtection="1">
      <protection locked="0"/>
    </xf>
    <xf numFmtId="0" fontId="3" fillId="5" borderId="0" xfId="0" applyFont="1" applyFill="1" applyBorder="1" applyProtection="1">
      <protection locked="0"/>
    </xf>
    <xf numFmtId="164" fontId="3" fillId="3" borderId="4" xfId="0" applyNumberFormat="1" applyFont="1" applyFill="1" applyBorder="1" applyProtection="1">
      <protection locked="0"/>
    </xf>
    <xf numFmtId="164" fontId="8" fillId="2" borderId="4" xfId="1" applyNumberFormat="1" applyFont="1" applyFill="1" applyBorder="1" applyProtection="1">
      <protection locked="0"/>
    </xf>
    <xf numFmtId="0" fontId="12" fillId="0" borderId="0" xfId="0" applyFont="1" applyFill="1" applyBorder="1" applyProtection="1">
      <protection locked="0"/>
    </xf>
    <xf numFmtId="164" fontId="3" fillId="0" borderId="0" xfId="0" applyNumberFormat="1" applyFont="1" applyFill="1" applyBorder="1" applyProtection="1">
      <protection locked="0"/>
    </xf>
    <xf numFmtId="164" fontId="8" fillId="0" borderId="0" xfId="1" applyNumberFormat="1" applyFont="1" applyFill="1" applyBorder="1" applyProtection="1">
      <protection locked="0"/>
    </xf>
    <xf numFmtId="164" fontId="15" fillId="3" borderId="4" xfId="0" applyNumberFormat="1" applyFont="1" applyFill="1" applyBorder="1" applyProtection="1">
      <protection locked="0"/>
    </xf>
    <xf numFmtId="164" fontId="15" fillId="0" borderId="0" xfId="0" applyNumberFormat="1" applyFont="1" applyFill="1" applyBorder="1" applyProtection="1">
      <protection locked="0"/>
    </xf>
    <xf numFmtId="10" fontId="8" fillId="2" borderId="4" xfId="2" applyNumberFormat="1" applyFont="1" applyFill="1" applyBorder="1" applyProtection="1">
      <protection locked="0"/>
    </xf>
    <xf numFmtId="0" fontId="8" fillId="0" borderId="0" xfId="0" applyFont="1" applyBorder="1" applyAlignment="1" applyProtection="1">
      <alignment horizontal="left" indent="1"/>
      <protection locked="0"/>
    </xf>
    <xf numFmtId="0" fontId="12" fillId="0" borderId="1" xfId="0" applyFont="1" applyBorder="1" applyProtection="1">
      <protection locked="0"/>
    </xf>
    <xf numFmtId="164" fontId="3" fillId="3" borderId="3" xfId="0" applyNumberFormat="1" applyFont="1" applyFill="1" applyBorder="1" applyProtection="1">
      <protection locked="0"/>
    </xf>
    <xf numFmtId="0" fontId="3" fillId="0" borderId="0" xfId="0" applyFont="1" applyBorder="1" applyAlignment="1" applyProtection="1">
      <alignment horizontal="left" indent="1"/>
      <protection locked="0"/>
    </xf>
    <xf numFmtId="0" fontId="3" fillId="0" borderId="0" xfId="0" applyFont="1" applyBorder="1" applyAlignment="1" applyProtection="1">
      <alignment horizontal="left" indent="2"/>
      <protection locked="0"/>
    </xf>
    <xf numFmtId="0" fontId="15" fillId="0" borderId="0" xfId="0" quotePrefix="1" applyFont="1" applyBorder="1" applyAlignment="1" applyProtection="1">
      <alignment horizontal="left" indent="2"/>
      <protection locked="0"/>
    </xf>
    <xf numFmtId="0" fontId="9" fillId="0" borderId="0" xfId="3" applyFont="1" applyBorder="1" applyProtection="1">
      <protection locked="0"/>
    </xf>
    <xf numFmtId="0" fontId="6" fillId="0" borderId="0" xfId="3" quotePrefix="1" applyFont="1" applyBorder="1" applyAlignment="1" applyProtection="1">
      <alignment vertical="top"/>
      <protection locked="0"/>
    </xf>
    <xf numFmtId="164" fontId="8" fillId="3" borderId="4" xfId="1" applyNumberFormat="1" applyFont="1" applyFill="1" applyBorder="1" applyProtection="1">
      <protection locked="0"/>
    </xf>
    <xf numFmtId="0" fontId="10" fillId="0" borderId="0" xfId="3" quotePrefix="1" applyFont="1" applyBorder="1" applyAlignment="1" applyProtection="1">
      <alignment vertical="top"/>
      <protection locked="0"/>
    </xf>
    <xf numFmtId="164" fontId="8" fillId="3" borderId="2" xfId="1" applyNumberFormat="1" applyFont="1" applyFill="1" applyBorder="1" applyProtection="1">
      <protection locked="0"/>
    </xf>
    <xf numFmtId="0" fontId="24" fillId="0" borderId="0" xfId="0" applyFont="1" applyProtection="1">
      <protection locked="0"/>
    </xf>
    <xf numFmtId="0" fontId="6" fillId="0" borderId="5" xfId="3" applyFont="1" applyBorder="1"/>
    <xf numFmtId="0" fontId="6" fillId="0" borderId="1" xfId="3" applyFont="1" applyBorder="1"/>
    <xf numFmtId="0" fontId="6" fillId="0" borderId="6" xfId="3" applyFont="1" applyBorder="1"/>
    <xf numFmtId="0" fontId="6" fillId="0" borderId="7" xfId="3" applyFont="1" applyBorder="1"/>
    <xf numFmtId="0" fontId="6" fillId="0" borderId="8" xfId="3" applyFont="1" applyBorder="1"/>
    <xf numFmtId="0" fontId="5" fillId="0" borderId="7" xfId="3" applyFont="1" applyBorder="1"/>
    <xf numFmtId="0" fontId="5" fillId="0" borderId="8" xfId="3" applyFont="1" applyBorder="1"/>
    <xf numFmtId="0" fontId="10" fillId="0" borderId="0" xfId="3" applyFont="1" applyBorder="1"/>
    <xf numFmtId="0" fontId="6" fillId="0" borderId="9" xfId="3" applyFont="1" applyBorder="1"/>
    <xf numFmtId="0" fontId="6" fillId="0" borderId="10" xfId="3" applyFont="1" applyBorder="1"/>
    <xf numFmtId="0" fontId="10" fillId="0" borderId="10" xfId="3" quotePrefix="1" applyFont="1" applyBorder="1" applyAlignment="1">
      <alignment vertical="top"/>
    </xf>
    <xf numFmtId="0" fontId="11" fillId="0" borderId="10" xfId="3" quotePrefix="1" applyFont="1" applyBorder="1" applyAlignment="1">
      <alignment vertical="top"/>
    </xf>
    <xf numFmtId="0" fontId="6" fillId="0" borderId="10" xfId="3" applyFont="1" applyBorder="1" applyAlignment="1">
      <alignment wrapText="1"/>
    </xf>
    <xf numFmtId="0" fontId="6" fillId="0" borderId="11" xfId="3" applyFont="1" applyBorder="1"/>
    <xf numFmtId="0" fontId="23" fillId="0" borderId="7" xfId="3" applyFont="1" applyBorder="1" applyAlignment="1">
      <alignment horizontal="right"/>
    </xf>
    <xf numFmtId="14" fontId="23" fillId="0" borderId="5" xfId="3" applyNumberFormat="1" applyFont="1" applyBorder="1"/>
    <xf numFmtId="0" fontId="3" fillId="0" borderId="8" xfId="0" applyFont="1" applyBorder="1"/>
    <xf numFmtId="0" fontId="6" fillId="0" borderId="8" xfId="3" applyFont="1" applyBorder="1" applyAlignment="1">
      <alignment wrapText="1"/>
    </xf>
    <xf numFmtId="0" fontId="6" fillId="0" borderId="11" xfId="3" applyFont="1" applyBorder="1" applyAlignment="1">
      <alignment wrapText="1"/>
    </xf>
    <xf numFmtId="0" fontId="5" fillId="0" borderId="5" xfId="3" applyFont="1" applyBorder="1" applyProtection="1">
      <protection locked="0"/>
    </xf>
    <xf numFmtId="0" fontId="5" fillId="0" borderId="1" xfId="3" applyFont="1" applyBorder="1" applyProtection="1">
      <protection locked="0"/>
    </xf>
    <xf numFmtId="0" fontId="0" fillId="0" borderId="1" xfId="0" applyBorder="1" applyProtection="1">
      <protection locked="0"/>
    </xf>
    <xf numFmtId="0" fontId="5" fillId="0" borderId="7" xfId="3" applyFont="1" applyBorder="1" applyProtection="1">
      <protection locked="0"/>
    </xf>
    <xf numFmtId="0" fontId="3" fillId="0" borderId="7" xfId="0" applyFont="1" applyBorder="1" applyProtection="1">
      <protection locked="0"/>
    </xf>
    <xf numFmtId="0" fontId="4" fillId="0" borderId="0" xfId="0" applyFont="1" applyBorder="1" applyProtection="1">
      <protection locked="0"/>
    </xf>
    <xf numFmtId="0" fontId="8" fillId="0" borderId="7" xfId="0" applyFont="1" applyBorder="1" applyProtection="1">
      <protection locked="0"/>
    </xf>
    <xf numFmtId="0" fontId="13" fillId="0" borderId="0" xfId="0" applyFont="1" applyBorder="1" applyAlignment="1" applyProtection="1">
      <alignment vertical="center"/>
      <protection locked="0"/>
    </xf>
    <xf numFmtId="0" fontId="0" fillId="0" borderId="0" xfId="0" applyBorder="1" applyProtection="1">
      <protection locked="0"/>
    </xf>
    <xf numFmtId="0" fontId="13" fillId="0" borderId="0" xfId="0" applyFont="1" applyBorder="1" applyAlignment="1" applyProtection="1">
      <alignment horizontal="center" vertical="center"/>
      <protection locked="0"/>
    </xf>
    <xf numFmtId="14" fontId="13" fillId="4" borderId="4" xfId="0" applyNumberFormat="1" applyFont="1" applyFill="1" applyBorder="1" applyAlignment="1" applyProtection="1">
      <alignment horizontal="centerContinuous"/>
      <protection locked="0"/>
    </xf>
    <xf numFmtId="0" fontId="3" fillId="0" borderId="7" xfId="0" applyFont="1" applyFill="1" applyBorder="1" applyProtection="1">
      <protection locked="0"/>
    </xf>
    <xf numFmtId="0" fontId="3" fillId="0" borderId="8" xfId="0" applyFont="1" applyFill="1" applyBorder="1" applyProtection="1">
      <protection locked="0"/>
    </xf>
    <xf numFmtId="0" fontId="3" fillId="0" borderId="9" xfId="0" applyFont="1" applyBorder="1" applyProtection="1">
      <protection locked="0"/>
    </xf>
    <xf numFmtId="0" fontId="3" fillId="0" borderId="10" xfId="0" applyFont="1" applyBorder="1" applyProtection="1">
      <protection locked="0"/>
    </xf>
    <xf numFmtId="0" fontId="5" fillId="0" borderId="6" xfId="3" applyFont="1" applyFill="1" applyBorder="1" applyProtection="1">
      <protection locked="0"/>
    </xf>
    <xf numFmtId="0" fontId="5" fillId="0" borderId="8" xfId="3" applyFont="1" applyFill="1" applyBorder="1" applyProtection="1">
      <protection locked="0"/>
    </xf>
    <xf numFmtId="0" fontId="8" fillId="0" borderId="8" xfId="0" applyFont="1" applyBorder="1" applyProtection="1">
      <protection locked="0"/>
    </xf>
    <xf numFmtId="0" fontId="8" fillId="0" borderId="8" xfId="0" applyFont="1" applyFill="1" applyBorder="1" applyProtection="1">
      <protection locked="0"/>
    </xf>
    <xf numFmtId="0" fontId="3" fillId="0" borderId="11" xfId="0" applyFont="1" applyFill="1" applyBorder="1" applyProtection="1">
      <protection locked="0"/>
    </xf>
    <xf numFmtId="0" fontId="6" fillId="0" borderId="0" xfId="3" quotePrefix="1" applyFont="1" applyBorder="1" applyAlignment="1">
      <alignment vertical="center"/>
    </xf>
    <xf numFmtId="0" fontId="25" fillId="0" borderId="0" xfId="3" applyFont="1" applyBorder="1"/>
    <xf numFmtId="14" fontId="13" fillId="4" borderId="4" xfId="0" applyNumberFormat="1" applyFont="1" applyFill="1" applyBorder="1" applyAlignment="1" applyProtection="1">
      <alignment horizontal="center"/>
      <protection locked="0"/>
    </xf>
    <xf numFmtId="0" fontId="25" fillId="0" borderId="0" xfId="3" applyFont="1" applyBorder="1" applyAlignment="1" applyProtection="1">
      <alignment wrapText="1"/>
      <protection locked="0"/>
    </xf>
    <xf numFmtId="0" fontId="6" fillId="0" borderId="0" xfId="3" applyFont="1" applyBorder="1" applyAlignment="1">
      <alignment horizontal="left" vertical="center" wrapText="1"/>
    </xf>
  </cellXfs>
  <cellStyles count="4">
    <cellStyle name="Currency" xfId="1" builtin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2926336</xdr:colOff>
      <xdr:row>1</xdr:row>
      <xdr:rowOff>149285</xdr:rowOff>
    </xdr:from>
    <xdr:to>
      <xdr:col>5</xdr:col>
      <xdr:colOff>7093510</xdr:colOff>
      <xdr:row>8</xdr:row>
      <xdr:rowOff>10697</xdr:rowOff>
    </xdr:to>
    <xdr:pic>
      <xdr:nvPicPr>
        <xdr:cNvPr id="2" name="Picture 1" descr="Commonwealth of Massachusetts &amp; Town of Worthington Select Comcast for  Town's Broadband Project">
          <a:extLst>
            <a:ext uri="{FF2B5EF4-FFF2-40B4-BE49-F238E27FC236}">
              <a16:creationId xmlns="" xmlns:a16="http://schemas.microsoft.com/office/drawing/2014/main" id="{D9F14734-7573-4A18-B496-333B4FFAB79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4848" b="27526"/>
        <a:stretch/>
      </xdr:blipFill>
      <xdr:spPr bwMode="auto">
        <a:xfrm>
          <a:off x="4434461" y="196910"/>
          <a:ext cx="4167174" cy="125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2589785</xdr:colOff>
      <xdr:row>1</xdr:row>
      <xdr:rowOff>103248</xdr:rowOff>
    </xdr:from>
    <xdr:to>
      <xdr:col>7</xdr:col>
      <xdr:colOff>1833592</xdr:colOff>
      <xdr:row>7</xdr:row>
      <xdr:rowOff>164685</xdr:rowOff>
    </xdr:to>
    <xdr:pic>
      <xdr:nvPicPr>
        <xdr:cNvPr id="2" name="Picture 1" descr="Commonwealth of Massachusetts &amp; Town of Worthington Select Comcast for  Town's Broadband Project">
          <a:extLst>
            <a:ext uri="{FF2B5EF4-FFF2-40B4-BE49-F238E27FC236}">
              <a16:creationId xmlns="" xmlns:a16="http://schemas.microsoft.com/office/drawing/2014/main" id="{97B1F452-7D99-4311-857F-45F86B9605C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4848" b="27526"/>
        <a:stretch/>
      </xdr:blipFill>
      <xdr:spPr bwMode="auto">
        <a:xfrm>
          <a:off x="3788348" y="142936"/>
          <a:ext cx="4249724" cy="1252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2857500</xdr:colOff>
      <xdr:row>0</xdr:row>
      <xdr:rowOff>0</xdr:rowOff>
    </xdr:from>
    <xdr:to>
      <xdr:col>3</xdr:col>
      <xdr:colOff>2857500</xdr:colOff>
      <xdr:row>7</xdr:row>
      <xdr:rowOff>66961</xdr:rowOff>
    </xdr:to>
    <xdr:pic>
      <xdr:nvPicPr>
        <xdr:cNvPr id="3" name="Picture 2" descr="The design of North Carolina's state seal, officially called the ...">
          <a:extLst>
            <a:ext uri="{FF2B5EF4-FFF2-40B4-BE49-F238E27FC236}">
              <a16:creationId xmlns=""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1425" y="361950"/>
          <a:ext cx="0" cy="962025"/>
        </a:xfrm>
        <a:prstGeom prst="rect">
          <a:avLst/>
        </a:prstGeom>
        <a:noFill/>
        <a:ln>
          <a:noFill/>
        </a:ln>
      </xdr:spPr>
    </xdr:pic>
    <xdr:clientData/>
  </xdr:twoCellAnchor>
  <xdr:twoCellAnchor editAs="oneCell">
    <xdr:from>
      <xdr:col>2</xdr:col>
      <xdr:colOff>94469</xdr:colOff>
      <xdr:row>2</xdr:row>
      <xdr:rowOff>14600</xdr:rowOff>
    </xdr:from>
    <xdr:to>
      <xdr:col>3</xdr:col>
      <xdr:colOff>2171231</xdr:colOff>
      <xdr:row>7</xdr:row>
      <xdr:rowOff>180923</xdr:rowOff>
    </xdr:to>
    <xdr:pic>
      <xdr:nvPicPr>
        <xdr:cNvPr id="5" name="Picture 4" descr="Commonwealth of Massachusetts &amp; Town of Worthington Select Comcast for  Town's Broadband Project">
          <a:extLst>
            <a:ext uri="{FF2B5EF4-FFF2-40B4-BE49-F238E27FC236}">
              <a16:creationId xmlns="" xmlns:a16="http://schemas.microsoft.com/office/drawing/2014/main" id="{1463EE2D-5D56-4C19-BCD9-FFCE0E41A5F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4848" b="27526"/>
        <a:stretch/>
      </xdr:blipFill>
      <xdr:spPr bwMode="auto">
        <a:xfrm>
          <a:off x="324657" y="236850"/>
          <a:ext cx="2822887" cy="829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2589785</xdr:colOff>
      <xdr:row>1</xdr:row>
      <xdr:rowOff>103248</xdr:rowOff>
    </xdr:from>
    <xdr:to>
      <xdr:col>7</xdr:col>
      <xdr:colOff>1833592</xdr:colOff>
      <xdr:row>7</xdr:row>
      <xdr:rowOff>164685</xdr:rowOff>
    </xdr:to>
    <xdr:pic>
      <xdr:nvPicPr>
        <xdr:cNvPr id="2" name="Picture 1" descr="Commonwealth of Massachusetts &amp; Town of Worthington Select Comcast for  Town's Broadband Project">
          <a:extLst>
            <a:ext uri="{FF2B5EF4-FFF2-40B4-BE49-F238E27FC236}">
              <a16:creationId xmlns="" xmlns:a16="http://schemas.microsoft.com/office/drawing/2014/main" id="{6C839857-8DB6-4309-A3BE-B88CAB7273D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4848" b="27526"/>
        <a:stretch/>
      </xdr:blipFill>
      <xdr:spPr bwMode="auto">
        <a:xfrm>
          <a:off x="3732785" y="141348"/>
          <a:ext cx="4034882" cy="1261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3398776</xdr:colOff>
      <xdr:row>2</xdr:row>
      <xdr:rowOff>77848</xdr:rowOff>
    </xdr:from>
    <xdr:to>
      <xdr:col>5</xdr:col>
      <xdr:colOff>7565950</xdr:colOff>
      <xdr:row>8</xdr:row>
      <xdr:rowOff>137380</xdr:rowOff>
    </xdr:to>
    <xdr:pic>
      <xdr:nvPicPr>
        <xdr:cNvPr id="3" name="Picture 2" descr="Commonwealth of Massachusetts &amp; Town of Worthington Select Comcast for  Town's Broadband Project">
          <a:extLst>
            <a:ext uri="{FF2B5EF4-FFF2-40B4-BE49-F238E27FC236}">
              <a16:creationId xmlns="" xmlns:a16="http://schemas.microsoft.com/office/drawing/2014/main" id="{4BCAFF86-11F4-45D5-A5FA-56027B5A206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4848" b="27526"/>
        <a:stretch/>
      </xdr:blipFill>
      <xdr:spPr bwMode="auto">
        <a:xfrm>
          <a:off x="4446526" y="473502"/>
          <a:ext cx="4167174" cy="1246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4107656</xdr:colOff>
      <xdr:row>1</xdr:row>
      <xdr:rowOff>130969</xdr:rowOff>
    </xdr:from>
    <xdr:to>
      <xdr:col>5</xdr:col>
      <xdr:colOff>8274830</xdr:colOff>
      <xdr:row>7</xdr:row>
      <xdr:rowOff>190500</xdr:rowOff>
    </xdr:to>
    <xdr:pic>
      <xdr:nvPicPr>
        <xdr:cNvPr id="3" name="Picture 2" descr="Commonwealth of Massachusetts &amp; Town of Worthington Select Comcast for  Town's Broadband Project">
          <a:extLst>
            <a:ext uri="{FF2B5EF4-FFF2-40B4-BE49-F238E27FC236}">
              <a16:creationId xmlns="" xmlns:a16="http://schemas.microsoft.com/office/drawing/2014/main" id="{D0056546-0AA8-40EE-9DD0-C16DB939878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4848" b="27526"/>
        <a:stretch/>
      </xdr:blipFill>
      <xdr:spPr bwMode="auto">
        <a:xfrm>
          <a:off x="5072062" y="333375"/>
          <a:ext cx="4167174" cy="1273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ts01.us.kworld.kpmg.com\transactionservices\Users\jfagnani\Desktop\8.6%20-%20NCDOT%20Fiber%20-%20Price%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cenario Analysis"/>
      <sheetName val="Saved Outputs"/>
      <sheetName val="Structuring Options"/>
      <sheetName val="Pricing Option #1"/>
      <sheetName val="O&amp;M Price Worksheet"/>
      <sheetName val="Commercialization Worksheet"/>
      <sheetName val="Pricing Option #3"/>
      <sheetName val="Pricing Notes"/>
    </sheetNames>
    <sheetDataSet>
      <sheetData sheetId="0" refreshError="1"/>
      <sheetData sheetId="1">
        <row r="10">
          <cell r="D10">
            <v>5</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5"/>
  <sheetViews>
    <sheetView showGridLines="0" tabSelected="1" zoomScale="90" zoomScaleNormal="90" zoomScaleSheetLayoutView="80" workbookViewId="0"/>
  </sheetViews>
  <sheetFormatPr defaultColWidth="0" defaultRowHeight="0" customHeight="1" zeroHeight="1" x14ac:dyDescent="0.25"/>
  <cols>
    <col min="1" max="1" width="0.5703125" style="4" customWidth="1"/>
    <col min="2" max="2" width="11.140625" style="4" bestFit="1" customWidth="1"/>
    <col min="3" max="3" width="2.5703125" style="4" customWidth="1"/>
    <col min="4" max="5" width="3.5703125" style="4" customWidth="1"/>
    <col min="6" max="6" width="164.5703125" style="4" customWidth="1"/>
    <col min="7" max="18" width="7.140625" style="4" customWidth="1"/>
    <col min="19" max="19" width="18.5703125" style="4" customWidth="1"/>
    <col min="20" max="20" width="0.5703125" style="4" customWidth="1"/>
    <col min="21" max="16384" width="7.140625" style="4" hidden="1"/>
  </cols>
  <sheetData>
    <row r="1" spans="2:19" ht="3.6" customHeight="1" thickBot="1" x14ac:dyDescent="0.3"/>
    <row r="2" spans="2:19" ht="15.75" customHeight="1" x14ac:dyDescent="0.25">
      <c r="B2" s="92"/>
      <c r="C2" s="78"/>
      <c r="D2" s="78"/>
      <c r="E2" s="78"/>
      <c r="F2" s="78"/>
      <c r="G2" s="78"/>
      <c r="H2" s="78"/>
      <c r="I2" s="78"/>
      <c r="J2" s="78"/>
      <c r="K2" s="78"/>
      <c r="L2" s="78"/>
      <c r="M2" s="78"/>
      <c r="N2" s="78"/>
      <c r="O2" s="78"/>
      <c r="P2" s="78"/>
      <c r="Q2" s="78"/>
      <c r="R2" s="78"/>
      <c r="S2" s="79"/>
    </row>
    <row r="3" spans="2:19" s="5" customFormat="1" ht="15.75" customHeight="1" x14ac:dyDescent="0.2">
      <c r="B3" s="91"/>
      <c r="C3" s="2"/>
      <c r="D3" s="2"/>
      <c r="E3" s="2"/>
      <c r="F3" s="2"/>
      <c r="G3" s="2"/>
      <c r="H3" s="2"/>
      <c r="I3" s="2"/>
      <c r="J3" s="2"/>
      <c r="K3" s="2"/>
      <c r="L3" s="2"/>
      <c r="M3" s="2"/>
      <c r="N3" s="2"/>
      <c r="O3" s="2"/>
      <c r="P3" s="2"/>
      <c r="Q3" s="2"/>
      <c r="R3" s="2"/>
      <c r="S3" s="83"/>
    </row>
    <row r="4" spans="2:19" s="5" customFormat="1" ht="15.75" customHeight="1" x14ac:dyDescent="0.2">
      <c r="B4" s="91"/>
      <c r="C4" s="2"/>
      <c r="D4" s="2"/>
      <c r="E4" s="2"/>
      <c r="F4" s="2"/>
      <c r="G4" s="2"/>
      <c r="H4" s="2"/>
      <c r="I4" s="2"/>
      <c r="J4" s="2"/>
      <c r="K4" s="2"/>
      <c r="L4" s="2"/>
      <c r="M4" s="2"/>
      <c r="N4" s="2"/>
      <c r="O4" s="2"/>
      <c r="P4" s="2"/>
      <c r="Q4" s="2"/>
      <c r="R4" s="2"/>
      <c r="S4" s="83"/>
    </row>
    <row r="5" spans="2:19" s="5" customFormat="1" ht="15.75" customHeight="1" x14ac:dyDescent="0.2">
      <c r="B5" s="82"/>
      <c r="C5" s="2"/>
      <c r="D5" s="2"/>
      <c r="E5" s="2"/>
      <c r="F5" s="2"/>
      <c r="G5" s="2"/>
      <c r="H5" s="2"/>
      <c r="I5" s="2"/>
      <c r="J5" s="2"/>
      <c r="K5" s="2"/>
      <c r="L5" s="2"/>
      <c r="M5" s="2"/>
      <c r="N5" s="2"/>
      <c r="O5" s="2"/>
      <c r="P5" s="2"/>
      <c r="Q5" s="2"/>
      <c r="R5" s="2"/>
      <c r="S5" s="83"/>
    </row>
    <row r="6" spans="2:19" s="5" customFormat="1" ht="15.75" customHeight="1" x14ac:dyDescent="0.2">
      <c r="B6" s="82"/>
      <c r="C6" s="2"/>
      <c r="D6" s="2"/>
      <c r="E6" s="2"/>
      <c r="F6" s="2"/>
      <c r="G6" s="2"/>
      <c r="H6" s="2"/>
      <c r="I6" s="2"/>
      <c r="J6" s="2"/>
      <c r="K6" s="2"/>
      <c r="L6" s="2"/>
      <c r="M6" s="2"/>
      <c r="N6" s="2"/>
      <c r="O6" s="2"/>
      <c r="P6" s="2"/>
      <c r="Q6" s="2"/>
      <c r="R6" s="2"/>
      <c r="S6" s="83"/>
    </row>
    <row r="7" spans="2:19" s="5" customFormat="1" ht="15.75" customHeight="1" x14ac:dyDescent="0.2">
      <c r="B7" s="82"/>
      <c r="C7" s="2"/>
      <c r="D7" s="2"/>
      <c r="E7" s="2"/>
      <c r="F7" s="2"/>
      <c r="G7" s="2"/>
      <c r="H7" s="2"/>
      <c r="I7" s="2"/>
      <c r="J7" s="2"/>
      <c r="K7" s="2"/>
      <c r="L7" s="2"/>
      <c r="M7" s="2"/>
      <c r="N7" s="2"/>
      <c r="O7" s="2"/>
      <c r="P7" s="2"/>
      <c r="Q7" s="2"/>
      <c r="R7" s="2"/>
      <c r="S7" s="83"/>
    </row>
    <row r="8" spans="2:19" s="5" customFormat="1" ht="15.75" customHeight="1" x14ac:dyDescent="0.2">
      <c r="B8" s="82"/>
      <c r="C8" s="2"/>
      <c r="D8" s="2"/>
      <c r="E8" s="2"/>
      <c r="F8" s="2"/>
      <c r="G8" s="2"/>
      <c r="H8" s="2"/>
      <c r="I8" s="2"/>
      <c r="J8" s="2"/>
      <c r="K8" s="2"/>
      <c r="L8" s="2"/>
      <c r="M8" s="2"/>
      <c r="N8" s="2"/>
      <c r="O8" s="2"/>
      <c r="P8" s="2"/>
      <c r="Q8" s="2"/>
      <c r="R8" s="2"/>
      <c r="S8" s="83"/>
    </row>
    <row r="9" spans="2:19" s="5" customFormat="1" ht="15.75" customHeight="1" x14ac:dyDescent="0.2">
      <c r="B9" s="82"/>
      <c r="C9" s="2"/>
      <c r="D9" s="2"/>
      <c r="E9" s="2"/>
      <c r="F9" s="2"/>
      <c r="G9" s="2"/>
      <c r="H9" s="2"/>
      <c r="I9" s="2"/>
      <c r="J9" s="2"/>
      <c r="K9" s="2"/>
      <c r="L9" s="2"/>
      <c r="M9" s="2"/>
      <c r="N9" s="2"/>
      <c r="O9" s="2"/>
      <c r="P9" s="2"/>
      <c r="Q9" s="2"/>
      <c r="R9" s="2"/>
      <c r="S9" s="83"/>
    </row>
    <row r="10" spans="2:19" s="5" customFormat="1" ht="15.75" customHeight="1" x14ac:dyDescent="0.2">
      <c r="B10" s="82"/>
      <c r="C10" s="2"/>
      <c r="D10" s="2"/>
      <c r="E10" s="2"/>
      <c r="F10" s="2"/>
      <c r="G10" s="2"/>
      <c r="H10" s="2"/>
      <c r="I10" s="2"/>
      <c r="J10" s="2"/>
      <c r="K10" s="2"/>
      <c r="L10" s="2"/>
      <c r="M10" s="2"/>
      <c r="N10" s="2"/>
      <c r="O10" s="2"/>
      <c r="P10" s="2"/>
      <c r="Q10" s="2"/>
      <c r="R10" s="2"/>
      <c r="S10" s="83"/>
    </row>
    <row r="11" spans="2:19" s="5" customFormat="1" ht="15.75" customHeight="1" x14ac:dyDescent="0.2">
      <c r="B11" s="82"/>
      <c r="C11" s="2"/>
      <c r="D11" s="2"/>
      <c r="E11" s="2"/>
      <c r="F11" s="2"/>
      <c r="G11" s="2"/>
      <c r="H11" s="2"/>
      <c r="I11" s="2"/>
      <c r="J11" s="2"/>
      <c r="K11" s="2"/>
      <c r="L11" s="2"/>
      <c r="M11" s="2"/>
      <c r="N11" s="2"/>
      <c r="O11" s="2"/>
      <c r="P11" s="2"/>
      <c r="Q11" s="2"/>
      <c r="R11" s="2"/>
      <c r="S11" s="83"/>
    </row>
    <row r="12" spans="2:19" s="5" customFormat="1" ht="15.75" customHeight="1" x14ac:dyDescent="0.2">
      <c r="B12" s="82"/>
      <c r="C12" s="2"/>
      <c r="D12" s="2"/>
      <c r="E12" s="2"/>
      <c r="F12" s="2"/>
      <c r="G12" s="2"/>
      <c r="H12" s="2"/>
      <c r="I12" s="2"/>
      <c r="J12" s="2"/>
      <c r="K12" s="2"/>
      <c r="L12" s="2"/>
      <c r="M12" s="2"/>
      <c r="N12" s="2"/>
      <c r="O12" s="2"/>
      <c r="P12" s="2"/>
      <c r="Q12" s="2"/>
      <c r="R12" s="2"/>
      <c r="S12" s="83"/>
    </row>
    <row r="13" spans="2:19" ht="15.75" x14ac:dyDescent="0.25">
      <c r="B13" s="80"/>
      <c r="C13" s="3"/>
      <c r="D13" s="3"/>
      <c r="E13" s="3"/>
      <c r="F13" s="3"/>
      <c r="G13" s="3"/>
      <c r="H13" s="3"/>
      <c r="I13" s="3"/>
      <c r="J13" s="3"/>
      <c r="K13" s="3"/>
      <c r="L13" s="3"/>
      <c r="M13" s="3"/>
      <c r="N13" s="3"/>
      <c r="O13" s="3"/>
      <c r="P13" s="3"/>
      <c r="Q13" s="3"/>
      <c r="R13" s="3"/>
      <c r="S13" s="81"/>
    </row>
    <row r="14" spans="2:19" ht="15.75" x14ac:dyDescent="0.25">
      <c r="B14" s="80"/>
      <c r="C14" s="3"/>
      <c r="D14" s="6" t="s">
        <v>72</v>
      </c>
      <c r="E14" s="6"/>
      <c r="F14" s="2"/>
      <c r="G14" s="3"/>
      <c r="H14" s="3"/>
      <c r="I14" s="3"/>
      <c r="J14" s="3"/>
      <c r="K14" s="3"/>
      <c r="L14" s="3"/>
      <c r="M14" s="3"/>
      <c r="N14" s="3"/>
      <c r="O14" s="3"/>
      <c r="P14" s="3"/>
      <c r="Q14" s="3"/>
      <c r="R14" s="3"/>
      <c r="S14" s="81"/>
    </row>
    <row r="15" spans="2:19" ht="15.75" x14ac:dyDescent="0.25">
      <c r="B15" s="80"/>
      <c r="C15" s="3"/>
      <c r="D15" s="6"/>
      <c r="E15" s="6"/>
      <c r="F15" s="3"/>
      <c r="G15" s="3"/>
      <c r="H15" s="3"/>
      <c r="I15" s="3"/>
      <c r="J15" s="3"/>
      <c r="K15" s="3"/>
      <c r="L15" s="3"/>
      <c r="M15" s="3"/>
      <c r="N15" s="3"/>
      <c r="O15" s="3"/>
      <c r="P15" s="3"/>
      <c r="Q15" s="3"/>
      <c r="R15" s="3"/>
      <c r="S15" s="81"/>
    </row>
    <row r="16" spans="2:19" ht="15.75" x14ac:dyDescent="0.25">
      <c r="B16" s="80"/>
      <c r="C16" s="3"/>
      <c r="D16" s="84">
        <v>1</v>
      </c>
      <c r="E16" s="3" t="s">
        <v>64</v>
      </c>
      <c r="F16" s="3"/>
      <c r="G16" s="3"/>
      <c r="H16" s="3"/>
      <c r="I16" s="3"/>
      <c r="J16" s="3"/>
      <c r="K16" s="3"/>
      <c r="L16" s="3"/>
      <c r="M16" s="3"/>
      <c r="N16" s="3"/>
      <c r="O16" s="3"/>
      <c r="P16" s="3"/>
      <c r="Q16" s="3"/>
      <c r="R16" s="3"/>
      <c r="S16" s="81"/>
    </row>
    <row r="17" spans="2:19" ht="15.75" x14ac:dyDescent="0.25">
      <c r="B17" s="80"/>
      <c r="C17" s="3"/>
      <c r="D17" s="6"/>
      <c r="E17" s="6"/>
      <c r="F17" s="3"/>
      <c r="G17" s="3"/>
      <c r="H17" s="3"/>
      <c r="I17" s="3"/>
      <c r="J17" s="3"/>
      <c r="K17" s="3"/>
      <c r="L17" s="3"/>
      <c r="M17" s="3"/>
      <c r="N17" s="3"/>
      <c r="O17" s="3"/>
      <c r="P17" s="3"/>
      <c r="Q17" s="3"/>
      <c r="R17" s="3"/>
      <c r="S17" s="81"/>
    </row>
    <row r="18" spans="2:19" ht="15.75" x14ac:dyDescent="0.25">
      <c r="B18" s="80"/>
      <c r="C18" s="3"/>
      <c r="D18" s="84">
        <v>2</v>
      </c>
      <c r="E18" s="3" t="s">
        <v>65</v>
      </c>
      <c r="F18" s="3"/>
      <c r="G18" s="3"/>
      <c r="H18" s="3"/>
      <c r="I18" s="3"/>
      <c r="J18" s="3"/>
      <c r="K18" s="3"/>
      <c r="L18" s="3"/>
      <c r="M18" s="3"/>
      <c r="N18" s="3"/>
      <c r="O18" s="3"/>
      <c r="P18" s="3"/>
      <c r="Q18" s="3"/>
      <c r="R18" s="3"/>
      <c r="S18" s="81"/>
    </row>
    <row r="19" spans="2:19" ht="15.75" x14ac:dyDescent="0.25">
      <c r="B19" s="80"/>
      <c r="C19" s="3"/>
      <c r="D19" s="6"/>
      <c r="E19" s="6"/>
      <c r="F19" s="3"/>
      <c r="G19" s="3"/>
      <c r="H19" s="3"/>
      <c r="I19" s="3"/>
      <c r="J19" s="3"/>
      <c r="K19" s="3"/>
      <c r="L19" s="3"/>
      <c r="M19" s="3"/>
      <c r="N19" s="3"/>
      <c r="O19" s="3"/>
      <c r="P19" s="3"/>
      <c r="Q19" s="3"/>
      <c r="R19" s="3"/>
      <c r="S19" s="81"/>
    </row>
    <row r="20" spans="2:19" ht="15.75" x14ac:dyDescent="0.25">
      <c r="B20" s="80"/>
      <c r="C20" s="3"/>
      <c r="D20" s="6"/>
      <c r="E20" s="3" t="s">
        <v>32</v>
      </c>
      <c r="F20" s="3"/>
      <c r="G20" s="3"/>
      <c r="H20" s="3"/>
      <c r="I20" s="3"/>
      <c r="J20" s="3"/>
      <c r="K20" s="3"/>
      <c r="L20" s="3"/>
      <c r="M20" s="3"/>
      <c r="N20" s="3"/>
      <c r="O20" s="3"/>
      <c r="P20" s="3"/>
      <c r="Q20" s="3"/>
      <c r="R20" s="3"/>
      <c r="S20" s="81"/>
    </row>
    <row r="21" spans="2:19" ht="15.75" x14ac:dyDescent="0.25">
      <c r="B21" s="80"/>
      <c r="C21" s="3"/>
      <c r="D21" s="6"/>
      <c r="E21" s="3" t="s">
        <v>55</v>
      </c>
      <c r="F21" s="3"/>
      <c r="G21" s="3"/>
      <c r="H21" s="3"/>
      <c r="I21" s="3"/>
      <c r="J21" s="3"/>
      <c r="K21" s="3"/>
      <c r="L21" s="3"/>
      <c r="M21" s="3"/>
      <c r="N21" s="3"/>
      <c r="O21" s="3"/>
      <c r="P21" s="3"/>
      <c r="Q21" s="3"/>
      <c r="R21" s="3"/>
      <c r="S21" s="81"/>
    </row>
    <row r="22" spans="2:19" ht="15.75" x14ac:dyDescent="0.25">
      <c r="B22" s="80"/>
      <c r="C22" s="3"/>
      <c r="D22" s="6"/>
      <c r="E22" s="3" t="s">
        <v>66</v>
      </c>
      <c r="F22" s="3"/>
      <c r="G22" s="3"/>
      <c r="H22" s="3"/>
      <c r="I22" s="3"/>
      <c r="J22" s="3"/>
      <c r="K22" s="3"/>
      <c r="L22" s="3"/>
      <c r="M22" s="3"/>
      <c r="N22" s="3"/>
      <c r="O22" s="3"/>
      <c r="P22" s="3"/>
      <c r="Q22" s="3"/>
      <c r="R22" s="3"/>
      <c r="S22" s="81"/>
    </row>
    <row r="23" spans="2:19" ht="15.75" x14ac:dyDescent="0.25">
      <c r="B23" s="80"/>
      <c r="C23" s="3"/>
      <c r="D23" s="6"/>
      <c r="E23" s="6"/>
      <c r="F23" s="3"/>
      <c r="G23" s="3"/>
      <c r="H23" s="3"/>
      <c r="I23" s="3"/>
      <c r="J23" s="3"/>
      <c r="K23" s="3"/>
      <c r="L23" s="3"/>
      <c r="M23" s="3"/>
      <c r="N23" s="3"/>
      <c r="O23" s="3"/>
      <c r="P23" s="3"/>
      <c r="Q23" s="3"/>
      <c r="R23" s="3"/>
      <c r="S23" s="81"/>
    </row>
    <row r="24" spans="2:19" ht="15.75" x14ac:dyDescent="0.25">
      <c r="B24" s="80"/>
      <c r="C24" s="3"/>
      <c r="D24" s="7">
        <v>3</v>
      </c>
      <c r="E24" s="116" t="s">
        <v>86</v>
      </c>
      <c r="F24" s="13"/>
      <c r="G24" s="3"/>
      <c r="H24" s="3"/>
      <c r="I24" s="3"/>
      <c r="J24" s="3"/>
      <c r="K24" s="3"/>
      <c r="L24" s="3"/>
      <c r="M24" s="3"/>
      <c r="N24" s="3"/>
      <c r="O24" s="3"/>
      <c r="P24" s="3"/>
      <c r="Q24" s="3"/>
      <c r="R24" s="3"/>
      <c r="S24" s="81"/>
    </row>
    <row r="25" spans="2:19" ht="15.75" x14ac:dyDescent="0.25">
      <c r="B25" s="80"/>
      <c r="C25" s="3"/>
      <c r="D25" s="7" t="s">
        <v>4</v>
      </c>
      <c r="E25" s="7"/>
      <c r="F25" s="8"/>
      <c r="G25" s="3"/>
      <c r="H25" s="3"/>
      <c r="I25" s="3"/>
      <c r="J25" s="3"/>
      <c r="K25" s="3"/>
      <c r="L25" s="3"/>
      <c r="M25" s="3"/>
      <c r="N25" s="3"/>
      <c r="O25" s="3"/>
      <c r="P25" s="3"/>
      <c r="Q25" s="3"/>
      <c r="R25" s="3"/>
      <c r="S25" s="81"/>
    </row>
    <row r="26" spans="2:19" ht="15.75" x14ac:dyDescent="0.25">
      <c r="B26" s="80"/>
      <c r="C26" s="3"/>
      <c r="D26" s="7">
        <v>4</v>
      </c>
      <c r="E26" s="12" t="s">
        <v>50</v>
      </c>
      <c r="F26" s="8"/>
      <c r="G26" s="3"/>
      <c r="H26" s="3"/>
      <c r="I26" s="3"/>
      <c r="J26" s="3"/>
      <c r="K26" s="3"/>
      <c r="L26" s="3"/>
      <c r="M26" s="3"/>
      <c r="N26" s="3"/>
      <c r="O26" s="3"/>
      <c r="P26" s="3"/>
      <c r="Q26" s="3"/>
      <c r="R26" s="3"/>
      <c r="S26" s="81"/>
    </row>
    <row r="27" spans="2:19" ht="15.75" x14ac:dyDescent="0.25">
      <c r="B27" s="80"/>
      <c r="C27" s="3"/>
      <c r="D27" s="7"/>
      <c r="E27" s="12"/>
      <c r="F27" s="8"/>
      <c r="G27" s="3"/>
      <c r="H27" s="3"/>
      <c r="I27" s="3"/>
      <c r="J27" s="3"/>
      <c r="K27" s="3"/>
      <c r="L27" s="3"/>
      <c r="M27" s="3"/>
      <c r="N27" s="3"/>
      <c r="O27" s="3"/>
      <c r="P27" s="3"/>
      <c r="Q27" s="3"/>
      <c r="R27" s="3"/>
      <c r="S27" s="81"/>
    </row>
    <row r="28" spans="2:19" ht="15.75" x14ac:dyDescent="0.25">
      <c r="B28" s="80"/>
      <c r="C28" s="3"/>
      <c r="D28" s="7">
        <v>5</v>
      </c>
      <c r="E28" s="12" t="s">
        <v>67</v>
      </c>
      <c r="F28" s="8"/>
      <c r="G28" s="3"/>
      <c r="H28" s="3"/>
      <c r="I28" s="3"/>
      <c r="J28" s="3"/>
      <c r="K28" s="3"/>
      <c r="L28" s="3"/>
      <c r="M28" s="3"/>
      <c r="N28" s="3"/>
      <c r="O28" s="3"/>
      <c r="P28" s="3"/>
      <c r="Q28" s="3"/>
      <c r="R28" s="3"/>
      <c r="S28" s="81"/>
    </row>
    <row r="29" spans="2:19" ht="15.75" x14ac:dyDescent="0.25">
      <c r="B29" s="80"/>
      <c r="C29" s="3"/>
      <c r="D29" s="7"/>
      <c r="E29" s="12"/>
      <c r="F29" s="8"/>
      <c r="G29" s="3"/>
      <c r="H29" s="3"/>
      <c r="I29" s="3"/>
      <c r="J29" s="3"/>
      <c r="K29" s="3"/>
      <c r="L29" s="3"/>
      <c r="M29" s="3"/>
      <c r="N29" s="3"/>
      <c r="O29" s="3"/>
      <c r="P29" s="3"/>
      <c r="Q29" s="3"/>
      <c r="R29" s="3"/>
      <c r="S29" s="81"/>
    </row>
    <row r="30" spans="2:19" ht="15.75" x14ac:dyDescent="0.25">
      <c r="B30" s="80"/>
      <c r="C30" s="3"/>
      <c r="D30" s="7"/>
      <c r="E30" s="37" t="s">
        <v>29</v>
      </c>
      <c r="F30" s="8"/>
      <c r="G30" s="3"/>
      <c r="H30" s="3"/>
      <c r="I30" s="3"/>
      <c r="J30" s="3"/>
      <c r="K30" s="3"/>
      <c r="L30" s="3"/>
      <c r="M30" s="3"/>
      <c r="N30" s="3"/>
      <c r="O30" s="3"/>
      <c r="P30" s="3"/>
      <c r="Q30" s="3"/>
      <c r="R30" s="3"/>
      <c r="S30" s="81"/>
    </row>
    <row r="31" spans="2:19" ht="15.75" x14ac:dyDescent="0.25">
      <c r="B31" s="80"/>
      <c r="C31" s="3"/>
      <c r="D31" s="7"/>
      <c r="E31" s="37" t="s">
        <v>53</v>
      </c>
      <c r="F31" s="8"/>
      <c r="G31" s="3"/>
      <c r="H31" s="3"/>
      <c r="I31" s="3"/>
      <c r="J31" s="3"/>
      <c r="K31" s="3"/>
      <c r="L31" s="3"/>
      <c r="M31" s="3"/>
      <c r="N31" s="3"/>
      <c r="O31" s="3"/>
      <c r="P31" s="3"/>
      <c r="Q31" s="3"/>
      <c r="R31" s="3"/>
      <c r="S31" s="81"/>
    </row>
    <row r="32" spans="2:19" ht="15.75" x14ac:dyDescent="0.25">
      <c r="B32" s="80"/>
      <c r="C32" s="3"/>
      <c r="D32" s="7"/>
      <c r="E32" s="37" t="s">
        <v>51</v>
      </c>
      <c r="F32" s="8"/>
      <c r="G32" s="3"/>
      <c r="H32" s="3"/>
      <c r="I32" s="3"/>
      <c r="J32" s="3"/>
      <c r="K32" s="3"/>
      <c r="L32" s="3"/>
      <c r="M32" s="3"/>
      <c r="N32" s="3"/>
      <c r="O32" s="3"/>
      <c r="P32" s="3"/>
      <c r="Q32" s="3"/>
      <c r="R32" s="3"/>
      <c r="S32" s="81"/>
    </row>
    <row r="33" spans="2:19" ht="15.75" x14ac:dyDescent="0.25">
      <c r="B33" s="80"/>
      <c r="C33" s="3"/>
      <c r="D33" s="7"/>
      <c r="E33" s="37" t="s">
        <v>30</v>
      </c>
      <c r="F33" s="8"/>
      <c r="G33" s="3"/>
      <c r="H33" s="3"/>
      <c r="I33" s="3"/>
      <c r="J33" s="3"/>
      <c r="K33" s="3"/>
      <c r="L33" s="3"/>
      <c r="M33" s="3"/>
      <c r="N33" s="3"/>
      <c r="O33" s="3"/>
      <c r="P33" s="3"/>
      <c r="Q33" s="3"/>
      <c r="R33" s="3"/>
      <c r="S33" s="81"/>
    </row>
    <row r="34" spans="2:19" ht="15.75" x14ac:dyDescent="0.25">
      <c r="B34" s="80"/>
      <c r="C34" s="3"/>
      <c r="D34" s="7"/>
      <c r="E34" s="37" t="s">
        <v>48</v>
      </c>
      <c r="F34" s="8"/>
      <c r="G34" s="3"/>
      <c r="H34" s="3"/>
      <c r="I34" s="3"/>
      <c r="J34" s="3"/>
      <c r="K34" s="3"/>
      <c r="L34" s="3"/>
      <c r="M34" s="3"/>
      <c r="N34" s="3"/>
      <c r="O34" s="3"/>
      <c r="P34" s="3"/>
      <c r="Q34" s="3"/>
      <c r="R34" s="3"/>
      <c r="S34" s="81"/>
    </row>
    <row r="35" spans="2:19" ht="15.75" x14ac:dyDescent="0.25">
      <c r="B35" s="80"/>
      <c r="C35" s="3"/>
      <c r="D35" s="7"/>
      <c r="E35" s="37" t="s">
        <v>54</v>
      </c>
      <c r="F35" s="8"/>
      <c r="G35" s="3"/>
      <c r="H35" s="3"/>
      <c r="I35" s="3"/>
      <c r="J35" s="3"/>
      <c r="K35" s="3"/>
      <c r="L35" s="3"/>
      <c r="M35" s="3"/>
      <c r="N35" s="3"/>
      <c r="O35" s="3"/>
      <c r="P35" s="3"/>
      <c r="Q35" s="3"/>
      <c r="R35" s="3"/>
      <c r="S35" s="81"/>
    </row>
    <row r="36" spans="2:19" ht="15.75" x14ac:dyDescent="0.25">
      <c r="B36" s="80"/>
      <c r="C36" s="3"/>
      <c r="D36" s="7"/>
      <c r="E36" s="12"/>
      <c r="F36" s="8"/>
      <c r="G36" s="3"/>
      <c r="H36" s="3"/>
      <c r="I36" s="3"/>
      <c r="J36" s="3"/>
      <c r="K36" s="3"/>
      <c r="L36" s="3"/>
      <c r="M36" s="3"/>
      <c r="N36" s="3"/>
      <c r="O36" s="3"/>
      <c r="P36" s="3"/>
      <c r="Q36" s="3"/>
      <c r="R36" s="3"/>
      <c r="S36" s="81"/>
    </row>
    <row r="37" spans="2:19" ht="15.75" x14ac:dyDescent="0.25">
      <c r="B37" s="80"/>
      <c r="C37" s="3"/>
      <c r="D37" s="7"/>
      <c r="E37" s="12" t="s">
        <v>68</v>
      </c>
      <c r="F37" s="8"/>
      <c r="G37" s="3"/>
      <c r="H37" s="3"/>
      <c r="I37" s="3"/>
      <c r="J37" s="3"/>
      <c r="K37" s="3"/>
      <c r="L37" s="3"/>
      <c r="M37" s="3"/>
      <c r="N37" s="3"/>
      <c r="O37" s="3"/>
      <c r="P37" s="3"/>
      <c r="Q37" s="3"/>
      <c r="R37" s="3"/>
      <c r="S37" s="81"/>
    </row>
    <row r="38" spans="2:19" ht="15.75" x14ac:dyDescent="0.25">
      <c r="B38" s="80"/>
      <c r="C38" s="3"/>
      <c r="D38" s="7"/>
      <c r="E38" s="12"/>
      <c r="F38" s="8"/>
      <c r="G38" s="3"/>
      <c r="H38" s="3"/>
      <c r="I38" s="3"/>
      <c r="J38" s="3"/>
      <c r="K38" s="3"/>
      <c r="L38" s="3"/>
      <c r="M38" s="3"/>
      <c r="N38" s="3"/>
      <c r="O38" s="3"/>
      <c r="P38" s="3"/>
      <c r="Q38" s="3"/>
      <c r="R38" s="3"/>
      <c r="S38" s="81"/>
    </row>
    <row r="39" spans="2:19" ht="15.75" x14ac:dyDescent="0.25">
      <c r="B39" s="80"/>
      <c r="C39" s="3"/>
      <c r="D39" s="7">
        <v>6</v>
      </c>
      <c r="E39" s="12" t="s">
        <v>87</v>
      </c>
      <c r="F39" s="8"/>
      <c r="G39" s="3"/>
      <c r="H39" s="3"/>
      <c r="I39" s="3"/>
      <c r="J39" s="3"/>
      <c r="K39" s="3"/>
      <c r="L39" s="3"/>
      <c r="M39" s="3"/>
      <c r="N39" s="3"/>
      <c r="O39" s="3"/>
      <c r="P39" s="3"/>
      <c r="Q39" s="3"/>
      <c r="R39" s="3"/>
      <c r="S39" s="81"/>
    </row>
    <row r="40" spans="2:19" ht="16.5" thickBot="1" x14ac:dyDescent="0.3">
      <c r="B40" s="85"/>
      <c r="C40" s="86"/>
      <c r="D40" s="87"/>
      <c r="E40" s="88"/>
      <c r="F40" s="89"/>
      <c r="G40" s="86"/>
      <c r="H40" s="86"/>
      <c r="I40" s="86"/>
      <c r="J40" s="86"/>
      <c r="K40" s="86"/>
      <c r="L40" s="86"/>
      <c r="M40" s="86"/>
      <c r="N40" s="86"/>
      <c r="O40" s="86"/>
      <c r="P40" s="86"/>
      <c r="Q40" s="86"/>
      <c r="R40" s="86"/>
      <c r="S40" s="90"/>
    </row>
    <row r="41" spans="2:19" ht="3" customHeight="1" x14ac:dyDescent="0.25">
      <c r="D41" s="24"/>
      <c r="E41" s="35"/>
      <c r="F41" s="14"/>
    </row>
    <row r="42" spans="2:19" ht="15.75" hidden="1" x14ac:dyDescent="0.25">
      <c r="D42" s="24"/>
      <c r="E42" s="35"/>
      <c r="F42" s="14"/>
    </row>
    <row r="43" spans="2:19" ht="15.75" hidden="1" x14ac:dyDescent="0.25">
      <c r="D43" s="35"/>
      <c r="E43" s="35"/>
      <c r="F43" s="36"/>
    </row>
    <row r="44" spans="2:19" ht="15.6" hidden="1" customHeight="1" x14ac:dyDescent="0.25">
      <c r="D44" s="34"/>
      <c r="E44" s="35"/>
    </row>
    <row r="45" spans="2:19" ht="15.6" hidden="1" customHeight="1" x14ac:dyDescent="0.25"/>
    <row r="46" spans="2:19" ht="15.6" hidden="1" customHeight="1" x14ac:dyDescent="0.25"/>
    <row r="47" spans="2:19" ht="15.6" hidden="1" customHeight="1" x14ac:dyDescent="0.25"/>
    <row r="48" spans="2:19" ht="15.6" hidden="1" customHeight="1" x14ac:dyDescent="0.25"/>
    <row r="49" ht="15.6" hidden="1" customHeight="1" x14ac:dyDescent="0.25"/>
    <row r="50" ht="15.6" hidden="1" customHeight="1" x14ac:dyDescent="0.25"/>
    <row r="51" ht="15.6" hidden="1" customHeight="1" x14ac:dyDescent="0.25"/>
    <row r="52" ht="15.6" hidden="1" customHeight="1" x14ac:dyDescent="0.25"/>
    <row r="53" ht="15.6" hidden="1" customHeight="1" x14ac:dyDescent="0.25"/>
    <row r="54" ht="15.6" hidden="1" customHeight="1" x14ac:dyDescent="0.25"/>
    <row r="55" ht="15.6" hidden="1" customHeight="1" x14ac:dyDescent="0.25"/>
    <row r="56" ht="15.6" hidden="1" customHeight="1" x14ac:dyDescent="0.25"/>
    <row r="57" ht="15.6" hidden="1" customHeight="1" x14ac:dyDescent="0.25"/>
    <row r="62" ht="15.75" hidden="1" x14ac:dyDescent="0.25"/>
    <row r="63" ht="15.75" hidden="1" x14ac:dyDescent="0.25"/>
    <row r="64" ht="15.75" hidden="1" x14ac:dyDescent="0.25"/>
    <row r="65" ht="15.75" hidden="1" x14ac:dyDescent="0.25"/>
    <row r="66" ht="15.75" hidden="1" x14ac:dyDescent="0.25"/>
    <row r="67" ht="15.75" hidden="1" x14ac:dyDescent="0.25"/>
    <row r="68" ht="15.75" hidden="1" x14ac:dyDescent="0.25"/>
    <row r="69" ht="15.75" hidden="1" x14ac:dyDescent="0.25"/>
    <row r="70" ht="15.75" hidden="1" x14ac:dyDescent="0.25"/>
    <row r="71" ht="15.75" hidden="1" x14ac:dyDescent="0.25"/>
    <row r="72" ht="15.75" hidden="1" x14ac:dyDescent="0.25"/>
    <row r="73" ht="15.75" hidden="1" x14ac:dyDescent="0.25"/>
    <row r="74" ht="15.75" hidden="1" x14ac:dyDescent="0.25"/>
    <row r="75" ht="15.75" hidden="1" x14ac:dyDescent="0.25"/>
    <row r="76" ht="15.75" hidden="1" x14ac:dyDescent="0.25"/>
    <row r="77" ht="15.75" hidden="1" x14ac:dyDescent="0.25"/>
    <row r="78" ht="15.75" hidden="1" x14ac:dyDescent="0.25"/>
    <row r="79" ht="15.75" hidden="1" x14ac:dyDescent="0.25"/>
    <row r="80" ht="15.75" hidden="1" x14ac:dyDescent="0.25"/>
    <row r="81" ht="15.75" hidden="1" x14ac:dyDescent="0.25"/>
    <row r="82" ht="15.75" hidden="1" x14ac:dyDescent="0.25"/>
    <row r="83" ht="15.75" hidden="1" x14ac:dyDescent="0.25"/>
    <row r="84" ht="15.75" hidden="1" x14ac:dyDescent="0.25"/>
    <row r="85" ht="15.75" hidden="1" x14ac:dyDescent="0.25"/>
    <row r="86" ht="15.75" hidden="1" x14ac:dyDescent="0.25"/>
    <row r="87" ht="15.75" hidden="1" x14ac:dyDescent="0.25"/>
    <row r="88" ht="15.75" hidden="1" x14ac:dyDescent="0.25"/>
    <row r="89" ht="15.75" hidden="1" x14ac:dyDescent="0.25"/>
    <row r="90" ht="15.6" hidden="1" customHeight="1" x14ac:dyDescent="0.25"/>
    <row r="91" ht="15.6" hidden="1" customHeight="1" x14ac:dyDescent="0.25"/>
    <row r="92" ht="15.6" hidden="1" customHeight="1" x14ac:dyDescent="0.25"/>
    <row r="93" ht="15.6" hidden="1" customHeight="1" x14ac:dyDescent="0.25"/>
    <row r="94" ht="15.6" hidden="1" customHeight="1" x14ac:dyDescent="0.25"/>
    <row r="95" ht="0" hidden="1" customHeight="1" x14ac:dyDescent="0.25"/>
  </sheetData>
  <pageMargins left="0.7" right="0.7" top="0.75" bottom="0.75" header="0.3" footer="0.3"/>
  <pageSetup scale="44"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4"/>
  <sheetViews>
    <sheetView showGridLines="0" zoomScale="90" zoomScaleNormal="90" zoomScaleSheetLayoutView="80" workbookViewId="0"/>
  </sheetViews>
  <sheetFormatPr defaultColWidth="0" defaultRowHeight="0" customHeight="1" zeroHeight="1" x14ac:dyDescent="0.25"/>
  <cols>
    <col min="1" max="1" width="0.85546875" style="4" customWidth="1"/>
    <col min="2" max="2" width="2.5703125" style="4" customWidth="1"/>
    <col min="3" max="3" width="11.140625" style="4" bestFit="1" customWidth="1"/>
    <col min="4" max="4" width="2.5703125" style="4" customWidth="1"/>
    <col min="5" max="5" width="55.85546875" style="4" customWidth="1"/>
    <col min="6" max="6" width="3.5703125" style="4" customWidth="1"/>
    <col min="7" max="7" width="12.42578125" style="4" bestFit="1" customWidth="1"/>
    <col min="8" max="8" width="104.5703125" style="4" customWidth="1"/>
    <col min="9" max="9" width="0.85546875" style="4" customWidth="1"/>
    <col min="10" max="16384" width="7.140625" style="4" hidden="1"/>
  </cols>
  <sheetData>
    <row r="1" spans="2:8" ht="3" customHeight="1" thickBot="1" x14ac:dyDescent="0.3"/>
    <row r="2" spans="2:8" ht="15.75" customHeight="1" x14ac:dyDescent="0.25">
      <c r="B2" s="77"/>
      <c r="C2" s="78"/>
      <c r="D2" s="78"/>
      <c r="E2" s="78"/>
      <c r="F2" s="78"/>
      <c r="G2" s="78"/>
      <c r="H2" s="79"/>
    </row>
    <row r="3" spans="2:8" ht="15.75" customHeight="1" x14ac:dyDescent="0.25">
      <c r="B3" s="80"/>
      <c r="C3" s="32"/>
      <c r="D3" s="3"/>
      <c r="E3" s="3"/>
      <c r="F3" s="3"/>
      <c r="G3" s="3"/>
      <c r="H3" s="81"/>
    </row>
    <row r="4" spans="2:8" s="5" customFormat="1" ht="15.75" customHeight="1" x14ac:dyDescent="0.2">
      <c r="B4" s="82"/>
      <c r="C4" s="33"/>
      <c r="D4" s="2"/>
      <c r="E4" s="2"/>
      <c r="F4" s="2"/>
      <c r="G4" s="2"/>
      <c r="H4" s="83"/>
    </row>
    <row r="5" spans="2:8" s="5" customFormat="1" ht="15.75" customHeight="1" x14ac:dyDescent="0.2">
      <c r="B5" s="82"/>
      <c r="C5" s="2"/>
      <c r="D5" s="2"/>
      <c r="E5" s="2"/>
      <c r="F5" s="2"/>
      <c r="G5" s="2"/>
      <c r="H5" s="83"/>
    </row>
    <row r="6" spans="2:8" s="5" customFormat="1" ht="15.75" customHeight="1" x14ac:dyDescent="0.2">
      <c r="B6" s="82"/>
      <c r="C6" s="2"/>
      <c r="D6" s="2"/>
      <c r="E6" s="2"/>
      <c r="F6" s="2"/>
      <c r="G6" s="2"/>
      <c r="H6" s="83"/>
    </row>
    <row r="7" spans="2:8" s="5" customFormat="1" ht="15.75" customHeight="1" x14ac:dyDescent="0.2">
      <c r="B7" s="82"/>
      <c r="C7" s="2"/>
      <c r="D7" s="2"/>
      <c r="E7" s="2"/>
      <c r="F7" s="2"/>
      <c r="G7" s="2"/>
      <c r="H7" s="83"/>
    </row>
    <row r="8" spans="2:8" s="5" customFormat="1" ht="15.75" customHeight="1" x14ac:dyDescent="0.2">
      <c r="B8" s="82"/>
      <c r="C8" s="2"/>
      <c r="D8" s="2"/>
      <c r="E8" s="2"/>
      <c r="F8" s="2"/>
      <c r="G8" s="2"/>
      <c r="H8" s="83"/>
    </row>
    <row r="9" spans="2:8" s="5" customFormat="1" ht="15.75" customHeight="1" x14ac:dyDescent="0.2">
      <c r="B9" s="82"/>
      <c r="C9" s="2"/>
      <c r="D9" s="2"/>
      <c r="E9" s="2"/>
      <c r="F9" s="2"/>
      <c r="G9" s="2"/>
      <c r="H9" s="83"/>
    </row>
    <row r="10" spans="2:8" s="5" customFormat="1" ht="15.75" customHeight="1" x14ac:dyDescent="0.2">
      <c r="B10" s="82"/>
      <c r="C10" s="2"/>
      <c r="D10" s="2"/>
      <c r="E10" s="2"/>
      <c r="F10" s="2"/>
      <c r="G10" s="2"/>
      <c r="H10" s="83"/>
    </row>
    <row r="11" spans="2:8" s="5" customFormat="1" ht="15.75" customHeight="1" x14ac:dyDescent="0.2">
      <c r="B11" s="82"/>
      <c r="C11" s="2"/>
      <c r="D11" s="2"/>
      <c r="E11" s="117"/>
      <c r="F11" s="2"/>
      <c r="G11" s="2"/>
      <c r="H11" s="83"/>
    </row>
    <row r="12" spans="2:8" s="5" customFormat="1" ht="15.75" customHeight="1" x14ac:dyDescent="0.2">
      <c r="B12" s="82"/>
      <c r="C12" s="2"/>
      <c r="D12" s="2"/>
      <c r="E12" s="2"/>
      <c r="F12" s="2"/>
      <c r="G12" s="2"/>
      <c r="H12" s="83"/>
    </row>
    <row r="13" spans="2:8" ht="15.75" x14ac:dyDescent="0.25">
      <c r="B13" s="80"/>
      <c r="C13" s="3"/>
      <c r="D13" s="3"/>
      <c r="E13" s="3"/>
      <c r="F13" s="3"/>
      <c r="G13" s="3"/>
      <c r="H13" s="81"/>
    </row>
    <row r="14" spans="2:8" ht="15.75" x14ac:dyDescent="0.25">
      <c r="B14" s="80"/>
      <c r="C14" s="3"/>
      <c r="D14" s="3"/>
      <c r="E14" s="6" t="s">
        <v>69</v>
      </c>
      <c r="F14" s="6"/>
      <c r="G14" s="6"/>
      <c r="H14" s="83"/>
    </row>
    <row r="15" spans="2:8" ht="15.75" x14ac:dyDescent="0.25">
      <c r="B15" s="80"/>
      <c r="C15" s="3"/>
      <c r="D15" s="3"/>
      <c r="E15" s="6"/>
      <c r="F15" s="6"/>
      <c r="G15" s="6"/>
      <c r="H15" s="81"/>
    </row>
    <row r="16" spans="2:8" ht="15.75" x14ac:dyDescent="0.25">
      <c r="B16" s="80"/>
      <c r="C16" s="3"/>
      <c r="D16" s="3"/>
      <c r="E16" s="3" t="s">
        <v>70</v>
      </c>
      <c r="F16" s="6"/>
      <c r="G16" s="6"/>
      <c r="H16" s="81"/>
    </row>
    <row r="17" spans="2:8" ht="15.75" x14ac:dyDescent="0.25">
      <c r="B17" s="80"/>
      <c r="C17" s="3"/>
      <c r="D17" s="3"/>
      <c r="E17" s="6"/>
      <c r="F17" s="6"/>
      <c r="G17" s="6"/>
      <c r="H17" s="81"/>
    </row>
    <row r="18" spans="2:8" ht="15.75" x14ac:dyDescent="0.25">
      <c r="B18" s="80"/>
      <c r="C18" s="3"/>
      <c r="D18" s="3"/>
      <c r="E18" s="6" t="s">
        <v>19</v>
      </c>
      <c r="F18" s="6"/>
      <c r="G18" s="6"/>
      <c r="H18" s="93"/>
    </row>
    <row r="19" spans="2:8" ht="15.75" x14ac:dyDescent="0.25">
      <c r="B19" s="80"/>
      <c r="C19" s="3"/>
      <c r="D19" s="3"/>
      <c r="E19" s="20" t="s">
        <v>32</v>
      </c>
      <c r="F19" s="15"/>
      <c r="G19" s="21">
        <f>'Payment Proposal'!G59</f>
        <v>0</v>
      </c>
      <c r="H19" s="93"/>
    </row>
    <row r="20" spans="2:8" ht="15.75" x14ac:dyDescent="0.25">
      <c r="B20" s="80"/>
      <c r="C20" s="3"/>
      <c r="D20" s="3"/>
      <c r="E20" s="7"/>
      <c r="F20" s="15"/>
      <c r="G20" s="7"/>
      <c r="H20" s="93"/>
    </row>
    <row r="21" spans="2:8" ht="15.75" x14ac:dyDescent="0.25">
      <c r="B21" s="80"/>
      <c r="C21" s="3"/>
      <c r="D21" s="3"/>
      <c r="E21" s="6" t="s">
        <v>62</v>
      </c>
      <c r="F21" s="6"/>
      <c r="G21" s="1"/>
      <c r="H21" s="93"/>
    </row>
    <row r="22" spans="2:8" ht="15.75" x14ac:dyDescent="0.25">
      <c r="B22" s="80"/>
      <c r="C22" s="3"/>
      <c r="D22" s="3"/>
      <c r="E22" s="20" t="s">
        <v>55</v>
      </c>
      <c r="F22" s="15"/>
      <c r="G22" s="21">
        <f>'Payment Proposal'!G62</f>
        <v>0</v>
      </c>
      <c r="H22" s="93"/>
    </row>
    <row r="23" spans="2:8" ht="15.75" x14ac:dyDescent="0.25">
      <c r="B23" s="80"/>
      <c r="C23" s="3"/>
      <c r="D23" s="3"/>
      <c r="E23" s="7"/>
      <c r="F23" s="15"/>
      <c r="G23" s="7"/>
      <c r="H23" s="93"/>
    </row>
    <row r="24" spans="2:8" ht="15.75" x14ac:dyDescent="0.25">
      <c r="B24" s="80"/>
      <c r="C24" s="3"/>
      <c r="D24" s="3"/>
      <c r="E24" s="6" t="s">
        <v>63</v>
      </c>
      <c r="F24" s="6"/>
      <c r="G24" s="1"/>
      <c r="H24" s="93"/>
    </row>
    <row r="25" spans="2:8" ht="15.75" x14ac:dyDescent="0.25">
      <c r="B25" s="80"/>
      <c r="C25" s="3"/>
      <c r="D25" s="3"/>
      <c r="E25" s="20" t="s">
        <v>33</v>
      </c>
      <c r="F25" s="15"/>
      <c r="G25" s="21">
        <f>'Payment Proposal'!G65</f>
        <v>0</v>
      </c>
      <c r="H25" s="93"/>
    </row>
    <row r="26" spans="2:8" ht="15.75" x14ac:dyDescent="0.25">
      <c r="B26" s="80"/>
      <c r="C26" s="3"/>
      <c r="D26" s="3"/>
      <c r="E26" s="7"/>
      <c r="F26" s="15"/>
      <c r="G26" s="7"/>
      <c r="H26" s="93"/>
    </row>
    <row r="27" spans="2:8" ht="16.5" thickBot="1" x14ac:dyDescent="0.3">
      <c r="B27" s="80"/>
      <c r="C27" s="3"/>
      <c r="D27" s="3"/>
      <c r="E27" s="6" t="s">
        <v>71</v>
      </c>
      <c r="F27" s="6"/>
      <c r="G27" s="1"/>
      <c r="H27" s="93"/>
    </row>
    <row r="28" spans="2:8" ht="16.5" thickBot="1" x14ac:dyDescent="0.3">
      <c r="B28" s="80"/>
      <c r="C28" s="3"/>
      <c r="D28" s="3"/>
      <c r="E28" s="20" t="s">
        <v>56</v>
      </c>
      <c r="F28" s="15"/>
      <c r="G28" s="31">
        <f>G19+G22+G25</f>
        <v>0</v>
      </c>
      <c r="H28" s="93"/>
    </row>
    <row r="29" spans="2:8" ht="15.75" x14ac:dyDescent="0.25">
      <c r="B29" s="80"/>
      <c r="C29" s="3"/>
      <c r="D29" s="3"/>
      <c r="E29" s="7"/>
      <c r="F29" s="12"/>
      <c r="G29" s="12"/>
      <c r="H29" s="94"/>
    </row>
    <row r="30" spans="2:8" ht="3.6" customHeight="1" thickBot="1" x14ac:dyDescent="0.3">
      <c r="B30" s="85"/>
      <c r="C30" s="86"/>
      <c r="D30" s="86"/>
      <c r="E30" s="87"/>
      <c r="F30" s="88"/>
      <c r="G30" s="88"/>
      <c r="H30" s="95"/>
    </row>
    <row r="31" spans="2:8" ht="15.75" x14ac:dyDescent="0.25">
      <c r="E31" s="24"/>
      <c r="F31" s="35"/>
      <c r="G31" s="35"/>
      <c r="H31" s="14"/>
    </row>
    <row r="32" spans="2:8" ht="15.75" hidden="1" x14ac:dyDescent="0.25">
      <c r="E32" s="24"/>
      <c r="F32" s="35"/>
      <c r="G32" s="35"/>
      <c r="H32" s="14"/>
    </row>
    <row r="33" spans="5:8" ht="15.75" hidden="1" x14ac:dyDescent="0.25">
      <c r="E33" s="35"/>
      <c r="F33" s="35"/>
      <c r="G33" s="35"/>
      <c r="H33" s="36"/>
    </row>
    <row r="34" spans="5:8" ht="15.6" hidden="1" customHeight="1" x14ac:dyDescent="0.25">
      <c r="E34" s="34"/>
      <c r="F34" s="35"/>
      <c r="G34" s="35"/>
    </row>
    <row r="35" spans="5:8" ht="15.6" hidden="1" customHeight="1" x14ac:dyDescent="0.25"/>
    <row r="36" spans="5:8" ht="15.6" hidden="1" customHeight="1" x14ac:dyDescent="0.25"/>
    <row r="37" spans="5:8" ht="15.6" hidden="1" customHeight="1" x14ac:dyDescent="0.25"/>
    <row r="38" spans="5:8" ht="15.6" hidden="1" customHeight="1" x14ac:dyDescent="0.25"/>
    <row r="39" spans="5:8" ht="15.6" hidden="1" customHeight="1" x14ac:dyDescent="0.25"/>
    <row r="40" spans="5:8" ht="15.6" hidden="1" customHeight="1" x14ac:dyDescent="0.25"/>
    <row r="41" spans="5:8" ht="15.6" hidden="1" customHeight="1" x14ac:dyDescent="0.25"/>
    <row r="42" spans="5:8" ht="15.6" hidden="1" customHeight="1" x14ac:dyDescent="0.25"/>
    <row r="43" spans="5:8" ht="15.6" hidden="1" customHeight="1" x14ac:dyDescent="0.25"/>
    <row r="44" spans="5:8" ht="15.6" hidden="1" customHeight="1" x14ac:dyDescent="0.25"/>
    <row r="45" spans="5:8" ht="15.6" hidden="1" customHeight="1" x14ac:dyDescent="0.25"/>
    <row r="46" spans="5:8" ht="15.6" hidden="1" customHeight="1" x14ac:dyDescent="0.25"/>
    <row r="47" spans="5:8" ht="15.6" hidden="1" customHeight="1" x14ac:dyDescent="0.25"/>
    <row r="52" ht="15.75" hidden="1" x14ac:dyDescent="0.25"/>
    <row r="53" ht="15.75" hidden="1" x14ac:dyDescent="0.25"/>
    <row r="54" ht="15.75" hidden="1" x14ac:dyDescent="0.25"/>
    <row r="55" ht="15.75" hidden="1" x14ac:dyDescent="0.25"/>
    <row r="56" ht="15.75" hidden="1" x14ac:dyDescent="0.25"/>
    <row r="57" ht="15.75" hidden="1" x14ac:dyDescent="0.25"/>
    <row r="58" ht="15.75" hidden="1" x14ac:dyDescent="0.25"/>
    <row r="59" ht="15.75" hidden="1" x14ac:dyDescent="0.25"/>
    <row r="60" ht="15.75" hidden="1" x14ac:dyDescent="0.25"/>
    <row r="61" ht="15.75" hidden="1" x14ac:dyDescent="0.25"/>
    <row r="62" ht="15.75" hidden="1" x14ac:dyDescent="0.25"/>
    <row r="63" ht="15.75" hidden="1" x14ac:dyDescent="0.25"/>
    <row r="64" ht="15.75" hidden="1" x14ac:dyDescent="0.25"/>
    <row r="65" ht="15.75" hidden="1" x14ac:dyDescent="0.25"/>
    <row r="66" ht="15.75" hidden="1" x14ac:dyDescent="0.25"/>
    <row r="67" ht="15.75" hidden="1" x14ac:dyDescent="0.25"/>
    <row r="68" ht="15.75" hidden="1" x14ac:dyDescent="0.25"/>
    <row r="69" ht="15.75" hidden="1" x14ac:dyDescent="0.25"/>
    <row r="70" ht="15.75" hidden="1" x14ac:dyDescent="0.25"/>
    <row r="71" ht="15.75" hidden="1" x14ac:dyDescent="0.25"/>
    <row r="72" ht="15.75" hidden="1" x14ac:dyDescent="0.25"/>
    <row r="73" ht="15.75" hidden="1" x14ac:dyDescent="0.25"/>
    <row r="74" ht="15.75" hidden="1" x14ac:dyDescent="0.25"/>
    <row r="75" ht="15.75" hidden="1" x14ac:dyDescent="0.25"/>
    <row r="76" ht="15.75" hidden="1" x14ac:dyDescent="0.25"/>
    <row r="77" ht="15.75" hidden="1" x14ac:dyDescent="0.25"/>
    <row r="78" ht="15.75" hidden="1" x14ac:dyDescent="0.25"/>
    <row r="79" ht="15.75" hidden="1" x14ac:dyDescent="0.25"/>
    <row r="80" ht="15.6" hidden="1" customHeight="1" x14ac:dyDescent="0.25"/>
    <row r="81" ht="15.6" hidden="1" customHeight="1" x14ac:dyDescent="0.25"/>
    <row r="82" ht="15.6" hidden="1" customHeight="1" x14ac:dyDescent="0.25"/>
    <row r="83" ht="15.6" hidden="1" customHeight="1" x14ac:dyDescent="0.25"/>
    <row r="84" ht="15.6" hidden="1" customHeight="1" x14ac:dyDescent="0.25"/>
  </sheetData>
  <pageMargins left="0.7" right="0.7" top="0.75" bottom="0.75" header="0.3" footer="0.3"/>
  <pageSetup scale="67"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76"/>
  <sheetViews>
    <sheetView showGridLines="0" zoomScale="80" zoomScaleNormal="80" zoomScaleSheetLayoutView="100" workbookViewId="0">
      <pane xSplit="10" ySplit="15" topLeftCell="K16" activePane="bottomRight" state="frozen"/>
      <selection pane="topRight" activeCell="J1" sqref="J1"/>
      <selection pane="bottomLeft" activeCell="A20" sqref="A20"/>
      <selection pane="bottomRight"/>
    </sheetView>
  </sheetViews>
  <sheetFormatPr defaultColWidth="0" defaultRowHeight="0" customHeight="1" zeroHeight="1" x14ac:dyDescent="0.2"/>
  <cols>
    <col min="1" max="1" width="0.5703125" style="52" customWidth="1"/>
    <col min="2" max="2" width="2.5703125" style="52" customWidth="1"/>
    <col min="3" max="3" width="10.5703125" style="52" customWidth="1"/>
    <col min="4" max="4" width="82.42578125" style="52" bestFit="1" customWidth="1"/>
    <col min="5" max="5" width="5.42578125" style="52" customWidth="1"/>
    <col min="6" max="6" width="3.42578125" style="52" customWidth="1"/>
    <col min="7" max="7" width="22.140625" style="52" bestFit="1" customWidth="1"/>
    <col min="8" max="8" width="14.5703125" style="52" bestFit="1" customWidth="1"/>
    <col min="9" max="9" width="2.5703125" style="52" customWidth="1"/>
    <col min="10" max="10" width="17.42578125" style="52" bestFit="1" customWidth="1"/>
    <col min="11" max="19" width="15.5703125" style="52" bestFit="1" customWidth="1"/>
    <col min="20" max="25" width="16.5703125" style="52" bestFit="1" customWidth="1"/>
    <col min="26" max="26" width="16.5703125" style="52" customWidth="1"/>
    <col min="27" max="27" width="4.140625" style="52" customWidth="1"/>
    <col min="28" max="28" width="0.5703125" style="52" customWidth="1"/>
    <col min="29" max="16384" width="8.85546875" style="52" hidden="1"/>
  </cols>
  <sheetData>
    <row r="1" spans="2:27" s="41" customFormat="1" ht="3" customHeight="1" thickBot="1" x14ac:dyDescent="0.3">
      <c r="B1" s="38"/>
      <c r="C1" s="39"/>
      <c r="D1" s="39"/>
      <c r="E1" s="39"/>
      <c r="F1" s="39"/>
      <c r="G1" s="39"/>
      <c r="H1" s="38"/>
      <c r="I1" s="40"/>
      <c r="J1" s="38"/>
      <c r="K1" s="38"/>
      <c r="L1" s="38"/>
      <c r="M1" s="38"/>
      <c r="N1" s="38"/>
      <c r="O1" s="38"/>
      <c r="P1" s="38"/>
      <c r="Q1" s="38"/>
      <c r="R1" s="38"/>
      <c r="S1" s="38"/>
      <c r="T1" s="38"/>
      <c r="U1" s="38"/>
      <c r="V1" s="38"/>
      <c r="W1" s="38"/>
      <c r="X1" s="38"/>
      <c r="Y1" s="38"/>
      <c r="Z1" s="38"/>
    </row>
    <row r="2" spans="2:27" s="41" customFormat="1" ht="15" x14ac:dyDescent="0.25">
      <c r="B2" s="96"/>
      <c r="C2" s="97"/>
      <c r="D2" s="97"/>
      <c r="E2" s="97"/>
      <c r="F2" s="97"/>
      <c r="G2" s="97"/>
      <c r="H2" s="97"/>
      <c r="I2" s="98"/>
      <c r="J2" s="97"/>
      <c r="K2" s="97"/>
      <c r="L2" s="97"/>
      <c r="M2" s="97"/>
      <c r="N2" s="97"/>
      <c r="O2" s="97"/>
      <c r="P2" s="97"/>
      <c r="Q2" s="97"/>
      <c r="R2" s="97"/>
      <c r="S2" s="97"/>
      <c r="T2" s="97"/>
      <c r="U2" s="97"/>
      <c r="V2" s="97"/>
      <c r="W2" s="97"/>
      <c r="X2" s="97"/>
      <c r="Y2" s="97"/>
      <c r="Z2" s="97"/>
      <c r="AA2" s="111"/>
    </row>
    <row r="3" spans="2:27" s="41" customFormat="1" ht="11.25" x14ac:dyDescent="0.2">
      <c r="B3" s="99"/>
      <c r="C3" s="39"/>
      <c r="D3" s="39"/>
      <c r="E3" s="39"/>
      <c r="F3" s="39"/>
      <c r="H3" s="39"/>
      <c r="I3" s="39"/>
      <c r="J3" s="39"/>
      <c r="K3" s="39"/>
      <c r="L3" s="39"/>
      <c r="M3" s="39"/>
      <c r="N3" s="39"/>
      <c r="O3" s="39"/>
      <c r="P3" s="39"/>
      <c r="Q3" s="39"/>
      <c r="R3" s="39"/>
      <c r="S3" s="39"/>
      <c r="T3" s="39"/>
      <c r="U3" s="39"/>
      <c r="V3" s="39"/>
      <c r="W3" s="39"/>
      <c r="X3" s="39"/>
      <c r="Y3" s="39"/>
      <c r="Z3" s="39"/>
      <c r="AA3" s="112"/>
    </row>
    <row r="4" spans="2:27" s="41" customFormat="1" ht="11.25" x14ac:dyDescent="0.2">
      <c r="B4" s="99"/>
      <c r="C4" s="39"/>
      <c r="D4" s="39"/>
      <c r="E4" s="39"/>
      <c r="F4" s="39"/>
      <c r="H4" s="39"/>
      <c r="I4" s="39"/>
      <c r="J4" s="39"/>
      <c r="K4" s="39"/>
      <c r="M4" s="39"/>
      <c r="N4" s="39"/>
      <c r="O4" s="39"/>
      <c r="P4" s="39"/>
      <c r="Q4" s="39"/>
      <c r="R4" s="39"/>
      <c r="S4" s="39"/>
      <c r="T4" s="39"/>
      <c r="U4" s="39"/>
      <c r="V4" s="39"/>
      <c r="W4" s="39"/>
      <c r="X4" s="39"/>
      <c r="Y4" s="39"/>
      <c r="Z4" s="39"/>
      <c r="AA4" s="112"/>
    </row>
    <row r="5" spans="2:27" s="41" customFormat="1" ht="11.25" x14ac:dyDescent="0.2">
      <c r="B5" s="99"/>
      <c r="C5" s="39"/>
      <c r="D5" s="39"/>
      <c r="E5" s="39"/>
      <c r="F5" s="39"/>
      <c r="G5" s="39"/>
      <c r="H5" s="39"/>
      <c r="I5" s="39"/>
      <c r="J5" s="39"/>
      <c r="K5" s="39"/>
      <c r="L5" s="117"/>
      <c r="M5" s="39"/>
      <c r="N5" s="39"/>
      <c r="O5" s="39"/>
      <c r="P5" s="39"/>
      <c r="Q5" s="39"/>
      <c r="R5" s="39"/>
      <c r="S5" s="39"/>
      <c r="T5" s="39"/>
      <c r="U5" s="39"/>
      <c r="V5" s="39"/>
      <c r="W5" s="39"/>
      <c r="X5" s="39"/>
      <c r="Y5" s="39"/>
      <c r="Z5" s="39"/>
      <c r="AA5" s="112"/>
    </row>
    <row r="6" spans="2:27" s="41" customFormat="1" ht="11.25" x14ac:dyDescent="0.2">
      <c r="B6" s="99"/>
      <c r="C6" s="39"/>
      <c r="D6" s="39"/>
      <c r="E6" s="39"/>
      <c r="F6" s="39"/>
      <c r="G6" s="39"/>
      <c r="H6" s="39"/>
      <c r="I6" s="39"/>
      <c r="J6" s="39"/>
      <c r="K6" s="39"/>
      <c r="L6" s="39"/>
      <c r="M6" s="39"/>
      <c r="N6" s="39"/>
      <c r="O6" s="39"/>
      <c r="P6" s="39"/>
      <c r="Q6" s="39"/>
      <c r="R6" s="39"/>
      <c r="S6" s="39"/>
      <c r="T6" s="39"/>
      <c r="U6" s="39"/>
      <c r="V6" s="39"/>
      <c r="W6" s="39"/>
      <c r="X6" s="39"/>
      <c r="Y6" s="39"/>
      <c r="Z6" s="39"/>
      <c r="AA6" s="112"/>
    </row>
    <row r="7" spans="2:27" s="41" customFormat="1" ht="11.25" x14ac:dyDescent="0.2">
      <c r="B7" s="99"/>
      <c r="C7" s="39"/>
      <c r="D7" s="39"/>
      <c r="E7" s="39"/>
      <c r="F7" s="39"/>
      <c r="G7" s="39"/>
      <c r="H7" s="39"/>
      <c r="I7" s="39"/>
      <c r="J7" s="39"/>
      <c r="K7" s="39"/>
      <c r="L7" s="39"/>
      <c r="M7" s="39"/>
      <c r="N7" s="39"/>
      <c r="O7" s="39"/>
      <c r="P7" s="39"/>
      <c r="Q7" s="39"/>
      <c r="R7" s="39"/>
      <c r="S7" s="39"/>
      <c r="T7" s="39"/>
      <c r="U7" s="39"/>
      <c r="V7" s="39"/>
      <c r="W7" s="39"/>
      <c r="X7" s="39"/>
      <c r="Y7" s="39"/>
      <c r="Z7" s="39"/>
      <c r="AA7" s="112"/>
    </row>
    <row r="8" spans="2:27" s="41" customFormat="1" ht="48.75" customHeight="1" thickBot="1" x14ac:dyDescent="0.25">
      <c r="B8" s="99"/>
      <c r="C8" s="39"/>
      <c r="D8" s="39"/>
      <c r="E8" s="39"/>
      <c r="F8" s="39"/>
      <c r="G8" s="119" t="s">
        <v>81</v>
      </c>
      <c r="H8" s="39"/>
      <c r="I8" s="39"/>
      <c r="J8" s="39"/>
      <c r="K8" s="39"/>
      <c r="L8" s="39"/>
      <c r="M8" s="39"/>
      <c r="N8" s="39"/>
      <c r="O8" s="39"/>
      <c r="P8" s="39"/>
      <c r="Q8" s="39"/>
      <c r="R8" s="39"/>
      <c r="S8" s="39"/>
      <c r="T8" s="39"/>
      <c r="U8" s="39"/>
      <c r="V8" s="39"/>
      <c r="W8" s="39"/>
      <c r="X8" s="39"/>
      <c r="Y8" s="39"/>
      <c r="Z8" s="39"/>
      <c r="AA8" s="112"/>
    </row>
    <row r="9" spans="2:27" s="41" customFormat="1" ht="27" thickBot="1" x14ac:dyDescent="0.45">
      <c r="B9" s="99"/>
      <c r="C9" s="42" t="s">
        <v>31</v>
      </c>
      <c r="D9" s="43"/>
      <c r="E9" s="43"/>
      <c r="F9" s="39"/>
      <c r="G9" s="44">
        <v>0.03</v>
      </c>
      <c r="H9" s="39"/>
      <c r="I9" s="39"/>
      <c r="J9" s="39"/>
      <c r="L9" s="39"/>
      <c r="M9" s="39"/>
      <c r="N9" s="39"/>
      <c r="O9" s="39"/>
      <c r="P9" s="39"/>
      <c r="Q9" s="39"/>
      <c r="R9" s="39"/>
      <c r="S9" s="39"/>
      <c r="T9" s="39"/>
      <c r="U9" s="39"/>
      <c r="V9" s="39"/>
      <c r="W9" s="39"/>
      <c r="X9" s="39"/>
      <c r="Y9" s="39"/>
      <c r="Z9" s="39"/>
      <c r="AA9" s="112"/>
    </row>
    <row r="10" spans="2:27" s="41" customFormat="1" ht="27" thickBot="1" x14ac:dyDescent="0.45">
      <c r="B10" s="99"/>
      <c r="C10" s="42" t="s">
        <v>28</v>
      </c>
      <c r="D10" s="43"/>
      <c r="E10" s="43"/>
      <c r="F10" s="39"/>
      <c r="G10" s="44">
        <v>0.13</v>
      </c>
      <c r="H10" s="39"/>
      <c r="I10" s="39"/>
      <c r="J10" s="39"/>
      <c r="K10" s="39"/>
      <c r="L10" s="39"/>
      <c r="M10" s="39"/>
      <c r="N10" s="39"/>
      <c r="O10" s="39"/>
      <c r="P10" s="39"/>
      <c r="Q10" s="39"/>
      <c r="R10" s="39"/>
      <c r="S10" s="39"/>
      <c r="T10" s="39"/>
      <c r="U10" s="39"/>
      <c r="V10" s="39"/>
      <c r="W10" s="39"/>
      <c r="X10" s="39"/>
      <c r="Y10" s="39"/>
      <c r="Z10" s="39"/>
      <c r="AA10" s="112"/>
    </row>
    <row r="11" spans="2:27" s="41" customFormat="1" ht="27" thickBot="1" x14ac:dyDescent="0.45">
      <c r="B11" s="99"/>
      <c r="C11" s="42" t="s">
        <v>58</v>
      </c>
      <c r="D11" s="43"/>
      <c r="E11" s="43"/>
      <c r="F11" s="39"/>
      <c r="G11" s="44">
        <v>0.5</v>
      </c>
      <c r="H11" s="39"/>
      <c r="I11" s="39"/>
      <c r="J11" s="39"/>
      <c r="K11" s="39"/>
      <c r="L11" s="39"/>
      <c r="M11" s="39"/>
      <c r="N11" s="39"/>
      <c r="O11" s="39"/>
      <c r="P11" s="39"/>
      <c r="Q11" s="39"/>
      <c r="R11" s="39"/>
      <c r="S11" s="39"/>
      <c r="T11" s="39"/>
      <c r="U11" s="39"/>
      <c r="V11" s="39"/>
      <c r="W11" s="39"/>
      <c r="X11" s="39"/>
      <c r="Y11" s="39"/>
      <c r="Z11" s="39"/>
      <c r="AA11" s="112"/>
    </row>
    <row r="12" spans="2:27" s="45" customFormat="1" ht="12.75" x14ac:dyDescent="0.2">
      <c r="B12" s="100"/>
      <c r="C12" s="101"/>
      <c r="D12" s="52"/>
      <c r="E12" s="39"/>
      <c r="F12" s="39"/>
      <c r="G12" s="39"/>
      <c r="H12" s="52"/>
      <c r="I12" s="52"/>
      <c r="J12" s="52"/>
      <c r="K12" s="117" t="s">
        <v>82</v>
      </c>
      <c r="L12" s="52"/>
      <c r="M12" s="52"/>
      <c r="N12" s="52"/>
      <c r="O12" s="52"/>
      <c r="P12" s="52"/>
      <c r="Q12" s="52"/>
      <c r="R12" s="52"/>
      <c r="S12" s="52"/>
      <c r="T12" s="52"/>
      <c r="U12" s="52"/>
      <c r="V12" s="52"/>
      <c r="W12" s="52"/>
      <c r="X12" s="52"/>
      <c r="Y12" s="52"/>
      <c r="Z12" s="52"/>
      <c r="AA12" s="108"/>
    </row>
    <row r="13" spans="2:27" s="46" customFormat="1" ht="18.95" customHeight="1" x14ac:dyDescent="0.25">
      <c r="B13" s="102"/>
      <c r="C13" s="103"/>
      <c r="D13" s="104"/>
      <c r="E13" s="103"/>
      <c r="F13" s="103"/>
      <c r="I13" s="105"/>
      <c r="J13" s="52"/>
      <c r="K13" s="117"/>
      <c r="L13" s="52"/>
      <c r="M13" s="52"/>
      <c r="N13" s="52"/>
      <c r="O13" s="52"/>
      <c r="P13" s="52"/>
      <c r="Q13" s="52"/>
      <c r="R13" s="52"/>
      <c r="S13" s="52"/>
      <c r="T13" s="52"/>
      <c r="U13" s="52"/>
      <c r="V13" s="52"/>
      <c r="W13" s="52"/>
      <c r="X13" s="52"/>
      <c r="Y13" s="52"/>
      <c r="Z13" s="52"/>
      <c r="AA13" s="113"/>
    </row>
    <row r="14" spans="2:27" s="46" customFormat="1" ht="15" x14ac:dyDescent="0.25">
      <c r="B14" s="102"/>
      <c r="C14" s="103"/>
      <c r="D14" s="104"/>
      <c r="E14" s="103"/>
      <c r="F14" s="103"/>
      <c r="G14" s="47" t="s">
        <v>9</v>
      </c>
      <c r="H14" s="47" t="s">
        <v>9</v>
      </c>
      <c r="I14" s="105"/>
      <c r="J14" s="52"/>
      <c r="K14" s="118">
        <v>44927</v>
      </c>
      <c r="L14" s="118">
        <v>45292</v>
      </c>
      <c r="M14" s="118">
        <v>45658</v>
      </c>
      <c r="N14" s="118">
        <v>46023</v>
      </c>
      <c r="O14" s="118">
        <v>46388</v>
      </c>
      <c r="P14" s="118">
        <v>46753</v>
      </c>
      <c r="Q14" s="118">
        <v>47119</v>
      </c>
      <c r="R14" s="118">
        <v>47484</v>
      </c>
      <c r="S14" s="118">
        <v>47849</v>
      </c>
      <c r="T14" s="118">
        <v>48214</v>
      </c>
      <c r="U14" s="118">
        <v>48580</v>
      </c>
      <c r="V14" s="118">
        <v>48945</v>
      </c>
      <c r="W14" s="118">
        <v>49310</v>
      </c>
      <c r="X14" s="118">
        <v>49675</v>
      </c>
      <c r="Y14" s="118">
        <v>50041</v>
      </c>
      <c r="Z14" s="118">
        <v>50406</v>
      </c>
      <c r="AA14" s="113"/>
    </row>
    <row r="15" spans="2:27" s="51" customFormat="1" ht="15" customHeight="1" x14ac:dyDescent="0.25">
      <c r="B15" s="102"/>
      <c r="C15" s="49"/>
      <c r="D15" s="49"/>
      <c r="E15" s="49"/>
      <c r="F15" s="49"/>
      <c r="G15" s="106" t="s">
        <v>26</v>
      </c>
      <c r="H15" s="106" t="s">
        <v>16</v>
      </c>
      <c r="I15" s="50"/>
      <c r="J15" s="118">
        <v>44926</v>
      </c>
      <c r="K15" s="118">
        <v>45291</v>
      </c>
      <c r="L15" s="118">
        <v>45657</v>
      </c>
      <c r="M15" s="118">
        <v>46022</v>
      </c>
      <c r="N15" s="118">
        <v>46387</v>
      </c>
      <c r="O15" s="118">
        <v>46752</v>
      </c>
      <c r="P15" s="118">
        <v>47118</v>
      </c>
      <c r="Q15" s="118">
        <v>47483</v>
      </c>
      <c r="R15" s="118">
        <v>47848</v>
      </c>
      <c r="S15" s="118">
        <v>48213</v>
      </c>
      <c r="T15" s="118">
        <v>48579</v>
      </c>
      <c r="U15" s="118">
        <v>48944</v>
      </c>
      <c r="V15" s="118">
        <v>49309</v>
      </c>
      <c r="W15" s="118">
        <v>49674</v>
      </c>
      <c r="X15" s="118">
        <v>50040</v>
      </c>
      <c r="Y15" s="118">
        <v>50405</v>
      </c>
      <c r="Z15" s="118">
        <v>50640</v>
      </c>
      <c r="AA15" s="114"/>
    </row>
    <row r="16" spans="2:27" s="45" customFormat="1" ht="12.75" x14ac:dyDescent="0.2">
      <c r="B16" s="100"/>
      <c r="C16" s="52"/>
      <c r="D16" s="52"/>
      <c r="E16" s="52"/>
      <c r="F16" s="52"/>
      <c r="G16" s="52"/>
      <c r="H16" s="52"/>
      <c r="I16" s="52"/>
      <c r="J16" s="52"/>
      <c r="K16" s="52"/>
      <c r="L16" s="52"/>
      <c r="M16" s="52"/>
      <c r="N16" s="52"/>
      <c r="O16" s="52"/>
      <c r="P16" s="52"/>
      <c r="Q16" s="52"/>
      <c r="R16" s="52"/>
      <c r="S16" s="52"/>
      <c r="T16" s="52"/>
      <c r="U16" s="52"/>
      <c r="V16" s="52"/>
      <c r="W16" s="52"/>
      <c r="X16" s="52"/>
      <c r="Y16" s="52"/>
      <c r="Z16" s="52"/>
      <c r="AA16" s="108"/>
    </row>
    <row r="17" spans="2:27" s="45" customFormat="1" ht="14.25" x14ac:dyDescent="0.2">
      <c r="B17" s="100"/>
      <c r="C17" s="52"/>
      <c r="D17" s="53" t="s">
        <v>57</v>
      </c>
      <c r="E17" s="54"/>
      <c r="F17" s="54"/>
      <c r="G17" s="54"/>
      <c r="H17" s="54"/>
      <c r="I17" s="54"/>
      <c r="J17" s="54"/>
      <c r="K17" s="54"/>
      <c r="L17" s="54"/>
      <c r="M17" s="54"/>
      <c r="N17" s="54"/>
      <c r="O17" s="54"/>
      <c r="P17" s="54"/>
      <c r="Q17" s="54"/>
      <c r="R17" s="54"/>
      <c r="S17" s="54"/>
      <c r="T17" s="54"/>
      <c r="U17" s="54"/>
      <c r="V17" s="54"/>
      <c r="W17" s="54"/>
      <c r="X17" s="54"/>
      <c r="Y17" s="54"/>
      <c r="Z17" s="54"/>
      <c r="AA17" s="108"/>
    </row>
    <row r="18" spans="2:27" s="45" customFormat="1" ht="12.75" x14ac:dyDescent="0.2">
      <c r="B18" s="100"/>
      <c r="C18" s="52"/>
      <c r="D18" s="52"/>
      <c r="E18" s="52"/>
      <c r="F18" s="52"/>
      <c r="G18" s="52"/>
      <c r="H18" s="52"/>
      <c r="I18" s="52"/>
      <c r="J18" s="52"/>
      <c r="K18" s="52"/>
      <c r="L18" s="52"/>
      <c r="M18" s="52"/>
      <c r="N18" s="52"/>
      <c r="O18" s="52"/>
      <c r="P18" s="52"/>
      <c r="Q18" s="52"/>
      <c r="R18" s="52"/>
      <c r="S18" s="52"/>
      <c r="T18" s="52"/>
      <c r="U18" s="52"/>
      <c r="V18" s="52"/>
      <c r="W18" s="52"/>
      <c r="X18" s="52"/>
      <c r="Y18" s="52"/>
      <c r="Z18" s="52"/>
      <c r="AA18" s="108"/>
    </row>
    <row r="19" spans="2:27" s="45" customFormat="1" ht="15" x14ac:dyDescent="0.25">
      <c r="B19" s="107"/>
      <c r="D19" s="55" t="s">
        <v>29</v>
      </c>
      <c r="E19" s="56"/>
      <c r="F19" s="56"/>
      <c r="G19" s="57">
        <f>H19</f>
        <v>0</v>
      </c>
      <c r="H19" s="57">
        <f>J19</f>
        <v>0</v>
      </c>
      <c r="I19" s="56"/>
      <c r="J19" s="58">
        <v>0</v>
      </c>
      <c r="K19" s="56"/>
      <c r="L19" s="56"/>
      <c r="M19" s="56"/>
      <c r="N19" s="56"/>
      <c r="O19" s="56"/>
      <c r="P19" s="56"/>
      <c r="Q19" s="56"/>
      <c r="R19" s="56"/>
      <c r="S19" s="56"/>
      <c r="T19" s="56"/>
      <c r="U19" s="56"/>
      <c r="V19" s="56"/>
      <c r="W19" s="56"/>
      <c r="X19" s="56"/>
      <c r="Y19" s="56"/>
      <c r="Z19" s="56"/>
      <c r="AA19" s="108"/>
    </row>
    <row r="20" spans="2:27" s="45" customFormat="1" ht="15" x14ac:dyDescent="0.25">
      <c r="B20" s="107"/>
      <c r="D20" s="59"/>
      <c r="G20" s="60"/>
      <c r="H20" s="60"/>
      <c r="J20" s="61"/>
      <c r="AA20" s="108"/>
    </row>
    <row r="21" spans="2:27" s="45" customFormat="1" ht="15" x14ac:dyDescent="0.25">
      <c r="B21" s="107"/>
      <c r="D21" s="55" t="s">
        <v>53</v>
      </c>
      <c r="E21" s="56"/>
      <c r="F21" s="56"/>
      <c r="G21" s="57">
        <f>XNPV($G$9,J21:Z21,$J$15:$Z$15)</f>
        <v>0</v>
      </c>
      <c r="H21" s="57">
        <f>SUM(J21:Z21)</f>
        <v>0</v>
      </c>
      <c r="I21" s="56"/>
      <c r="J21" s="62">
        <v>0</v>
      </c>
      <c r="K21" s="58">
        <v>0</v>
      </c>
      <c r="L21" s="58">
        <v>0</v>
      </c>
      <c r="M21" s="58">
        <v>0</v>
      </c>
      <c r="N21" s="58">
        <v>0</v>
      </c>
      <c r="O21" s="58">
        <v>0</v>
      </c>
      <c r="P21" s="58">
        <v>0</v>
      </c>
      <c r="Q21" s="58">
        <v>0</v>
      </c>
      <c r="R21" s="58">
        <v>0</v>
      </c>
      <c r="S21" s="58">
        <v>0</v>
      </c>
      <c r="T21" s="58">
        <v>0</v>
      </c>
      <c r="U21" s="58">
        <v>0</v>
      </c>
      <c r="V21" s="58">
        <v>0</v>
      </c>
      <c r="W21" s="58">
        <v>0</v>
      </c>
      <c r="X21" s="58">
        <v>0</v>
      </c>
      <c r="Y21" s="58">
        <v>0</v>
      </c>
      <c r="Z21" s="58">
        <v>0</v>
      </c>
      <c r="AA21" s="108"/>
    </row>
    <row r="22" spans="2:27" s="45" customFormat="1" ht="15" x14ac:dyDescent="0.25">
      <c r="B22" s="107"/>
      <c r="D22" s="59"/>
      <c r="G22" s="60"/>
      <c r="H22" s="60"/>
      <c r="J22" s="63"/>
      <c r="K22" s="61"/>
      <c r="L22" s="61"/>
      <c r="M22" s="61"/>
      <c r="N22" s="61"/>
      <c r="O22" s="61"/>
      <c r="P22" s="61"/>
      <c r="Q22" s="61"/>
      <c r="R22" s="61"/>
      <c r="S22" s="61"/>
      <c r="T22" s="61"/>
      <c r="U22" s="61"/>
      <c r="V22" s="61"/>
      <c r="W22" s="61"/>
      <c r="X22" s="61"/>
      <c r="Y22" s="61"/>
      <c r="Z22" s="61"/>
      <c r="AA22" s="108"/>
    </row>
    <row r="23" spans="2:27" s="45" customFormat="1" ht="15" x14ac:dyDescent="0.25">
      <c r="B23" s="107"/>
      <c r="D23" s="55" t="s">
        <v>47</v>
      </c>
      <c r="E23" s="56"/>
      <c r="F23" s="56"/>
      <c r="G23" s="56"/>
      <c r="H23" s="56"/>
      <c r="I23" s="56"/>
      <c r="J23" s="56"/>
      <c r="K23" s="64">
        <v>0</v>
      </c>
      <c r="L23" s="64">
        <v>0</v>
      </c>
      <c r="M23" s="64">
        <v>0</v>
      </c>
      <c r="N23" s="64">
        <v>0</v>
      </c>
      <c r="O23" s="64">
        <v>0</v>
      </c>
      <c r="P23" s="64">
        <v>0</v>
      </c>
      <c r="Q23" s="64">
        <v>0</v>
      </c>
      <c r="R23" s="64">
        <v>0</v>
      </c>
      <c r="S23" s="64">
        <v>0</v>
      </c>
      <c r="T23" s="64">
        <v>0</v>
      </c>
      <c r="U23" s="64">
        <v>0</v>
      </c>
      <c r="V23" s="64">
        <v>0</v>
      </c>
      <c r="W23" s="64">
        <v>0</v>
      </c>
      <c r="X23" s="64">
        <v>0</v>
      </c>
      <c r="Y23" s="64">
        <v>0</v>
      </c>
      <c r="Z23" s="64">
        <v>0</v>
      </c>
      <c r="AA23" s="108"/>
    </row>
    <row r="24" spans="2:27" s="45" customFormat="1" ht="15" x14ac:dyDescent="0.25">
      <c r="B24" s="107"/>
      <c r="D24" s="48"/>
      <c r="E24" s="52"/>
      <c r="F24" s="52"/>
      <c r="G24" s="52"/>
      <c r="H24" s="52"/>
      <c r="I24" s="52"/>
      <c r="J24" s="52"/>
      <c r="K24" s="52"/>
      <c r="L24" s="52"/>
      <c r="M24" s="52"/>
      <c r="N24" s="52"/>
      <c r="O24" s="52"/>
      <c r="P24" s="52"/>
      <c r="Q24" s="52"/>
      <c r="R24" s="52"/>
      <c r="S24" s="52"/>
      <c r="T24" s="52"/>
      <c r="U24" s="52"/>
      <c r="V24" s="52"/>
      <c r="W24" s="52"/>
      <c r="X24" s="52"/>
      <c r="Y24" s="52"/>
      <c r="Z24" s="52"/>
      <c r="AA24" s="108"/>
    </row>
    <row r="25" spans="2:27" s="45" customFormat="1" ht="14.25" x14ac:dyDescent="0.2">
      <c r="B25" s="107"/>
      <c r="D25" s="55" t="s">
        <v>73</v>
      </c>
      <c r="E25" s="56"/>
      <c r="F25" s="56"/>
      <c r="G25" s="56"/>
      <c r="H25" s="56"/>
      <c r="I25" s="56"/>
      <c r="J25" s="56"/>
      <c r="K25" s="56"/>
      <c r="L25" s="56"/>
      <c r="M25" s="56"/>
      <c r="N25" s="56"/>
      <c r="O25" s="56"/>
      <c r="P25" s="56"/>
      <c r="Q25" s="56"/>
      <c r="R25" s="56"/>
      <c r="S25" s="56"/>
      <c r="T25" s="56"/>
      <c r="U25" s="56"/>
      <c r="V25" s="56"/>
      <c r="W25" s="56"/>
      <c r="X25" s="56"/>
      <c r="Y25" s="56"/>
      <c r="Z25" s="56"/>
      <c r="AA25" s="108"/>
    </row>
    <row r="26" spans="2:27" s="45" customFormat="1" ht="15.75" thickBot="1" x14ac:dyDescent="0.3">
      <c r="B26" s="107"/>
      <c r="D26" s="65" t="s">
        <v>74</v>
      </c>
      <c r="E26" s="52"/>
      <c r="F26" s="52"/>
      <c r="G26" s="52"/>
      <c r="H26" s="52"/>
      <c r="I26" s="52"/>
      <c r="J26" s="52"/>
      <c r="K26" s="58">
        <v>0</v>
      </c>
      <c r="L26" s="58">
        <v>0</v>
      </c>
      <c r="M26" s="58">
        <v>0</v>
      </c>
      <c r="N26" s="58">
        <v>0</v>
      </c>
      <c r="O26" s="58">
        <v>0</v>
      </c>
      <c r="P26" s="58">
        <v>0</v>
      </c>
      <c r="Q26" s="58">
        <v>0</v>
      </c>
      <c r="R26" s="58">
        <v>0</v>
      </c>
      <c r="S26" s="58">
        <v>0</v>
      </c>
      <c r="T26" s="58">
        <v>0</v>
      </c>
      <c r="U26" s="58">
        <v>0</v>
      </c>
      <c r="V26" s="58">
        <v>0</v>
      </c>
      <c r="W26" s="58">
        <v>0</v>
      </c>
      <c r="X26" s="58">
        <v>0</v>
      </c>
      <c r="Y26" s="58">
        <v>0</v>
      </c>
      <c r="Z26" s="58">
        <v>0</v>
      </c>
      <c r="AA26" s="108"/>
    </row>
    <row r="27" spans="2:27" s="45" customFormat="1" ht="14.25" x14ac:dyDescent="0.2">
      <c r="B27" s="107"/>
      <c r="D27" s="66" t="s">
        <v>43</v>
      </c>
      <c r="E27" s="52"/>
      <c r="F27" s="52"/>
      <c r="G27" s="52"/>
      <c r="H27" s="57">
        <f>SUM(K27:Z27)</f>
        <v>0</v>
      </c>
      <c r="I27" s="52"/>
      <c r="J27" s="52"/>
      <c r="K27" s="67">
        <f t="shared" ref="K27:Y27" si="0">SUM(K26:K26)</f>
        <v>0</v>
      </c>
      <c r="L27" s="67">
        <f t="shared" si="0"/>
        <v>0</v>
      </c>
      <c r="M27" s="67">
        <f t="shared" si="0"/>
        <v>0</v>
      </c>
      <c r="N27" s="67">
        <f t="shared" si="0"/>
        <v>0</v>
      </c>
      <c r="O27" s="67">
        <f t="shared" si="0"/>
        <v>0</v>
      </c>
      <c r="P27" s="67">
        <f t="shared" si="0"/>
        <v>0</v>
      </c>
      <c r="Q27" s="67">
        <f t="shared" si="0"/>
        <v>0</v>
      </c>
      <c r="R27" s="67">
        <f t="shared" si="0"/>
        <v>0</v>
      </c>
      <c r="S27" s="67">
        <f t="shared" si="0"/>
        <v>0</v>
      </c>
      <c r="T27" s="67">
        <f t="shared" si="0"/>
        <v>0</v>
      </c>
      <c r="U27" s="67">
        <f t="shared" si="0"/>
        <v>0</v>
      </c>
      <c r="V27" s="67">
        <f t="shared" si="0"/>
        <v>0</v>
      </c>
      <c r="W27" s="67">
        <f t="shared" si="0"/>
        <v>0</v>
      </c>
      <c r="X27" s="67">
        <f t="shared" si="0"/>
        <v>0</v>
      </c>
      <c r="Y27" s="67">
        <f t="shared" si="0"/>
        <v>0</v>
      </c>
      <c r="Z27" s="67">
        <f t="shared" ref="Z27" si="1">SUM(Z26:Z26)</f>
        <v>0</v>
      </c>
      <c r="AA27" s="108"/>
    </row>
    <row r="28" spans="2:27" s="45" customFormat="1" ht="15" x14ac:dyDescent="0.25">
      <c r="B28" s="107"/>
      <c r="D28" s="48"/>
      <c r="E28" s="52"/>
      <c r="F28" s="52"/>
      <c r="G28" s="52"/>
      <c r="H28" s="52"/>
      <c r="I28" s="52"/>
      <c r="J28" s="52"/>
      <c r="K28" s="52"/>
      <c r="L28" s="52"/>
      <c r="M28" s="52"/>
      <c r="N28" s="52"/>
      <c r="O28" s="52"/>
      <c r="P28" s="52"/>
      <c r="Q28" s="52"/>
      <c r="R28" s="52"/>
      <c r="S28" s="52"/>
      <c r="T28" s="52"/>
      <c r="U28" s="52"/>
      <c r="V28" s="52"/>
      <c r="W28" s="52"/>
      <c r="X28" s="52"/>
      <c r="Y28" s="52"/>
      <c r="Z28" s="52"/>
      <c r="AA28" s="108"/>
    </row>
    <row r="29" spans="2:27" s="45" customFormat="1" ht="14.25" x14ac:dyDescent="0.2">
      <c r="B29" s="107"/>
      <c r="D29" s="55" t="s">
        <v>48</v>
      </c>
      <c r="E29" s="56"/>
      <c r="F29" s="56"/>
      <c r="G29" s="56"/>
      <c r="H29" s="56"/>
      <c r="I29" s="56"/>
      <c r="J29" s="56"/>
      <c r="K29" s="56"/>
      <c r="L29" s="56"/>
      <c r="M29" s="56"/>
      <c r="N29" s="56"/>
      <c r="O29" s="56"/>
      <c r="P29" s="56"/>
      <c r="Q29" s="56"/>
      <c r="R29" s="56"/>
      <c r="S29" s="56"/>
      <c r="T29" s="56"/>
      <c r="U29" s="56"/>
      <c r="V29" s="56"/>
      <c r="W29" s="56"/>
      <c r="X29" s="56"/>
      <c r="Y29" s="56"/>
      <c r="Z29" s="56"/>
      <c r="AA29" s="108"/>
    </row>
    <row r="30" spans="2:27" s="45" customFormat="1" ht="15.75" thickBot="1" x14ac:dyDescent="0.3">
      <c r="B30" s="107"/>
      <c r="D30" s="65" t="s">
        <v>49</v>
      </c>
      <c r="E30" s="52"/>
      <c r="F30" s="52"/>
      <c r="G30" s="52"/>
      <c r="H30" s="52"/>
      <c r="I30" s="52"/>
      <c r="J30" s="52"/>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108"/>
    </row>
    <row r="31" spans="2:27" s="45" customFormat="1" ht="14.25" x14ac:dyDescent="0.2">
      <c r="B31" s="107"/>
      <c r="D31" s="66" t="s">
        <v>42</v>
      </c>
      <c r="E31" s="52"/>
      <c r="F31" s="52"/>
      <c r="G31" s="52"/>
      <c r="H31" s="57">
        <f>SUM(K31:Z31)</f>
        <v>0</v>
      </c>
      <c r="I31" s="52"/>
      <c r="J31" s="52"/>
      <c r="K31" s="67">
        <f t="shared" ref="K31:Y31" si="2">SUM(K30:K30)</f>
        <v>0</v>
      </c>
      <c r="L31" s="67">
        <f t="shared" si="2"/>
        <v>0</v>
      </c>
      <c r="M31" s="67">
        <f t="shared" si="2"/>
        <v>0</v>
      </c>
      <c r="N31" s="67">
        <f t="shared" si="2"/>
        <v>0</v>
      </c>
      <c r="O31" s="67">
        <f t="shared" si="2"/>
        <v>0</v>
      </c>
      <c r="P31" s="67">
        <f t="shared" si="2"/>
        <v>0</v>
      </c>
      <c r="Q31" s="67">
        <f t="shared" si="2"/>
        <v>0</v>
      </c>
      <c r="R31" s="67">
        <f t="shared" si="2"/>
        <v>0</v>
      </c>
      <c r="S31" s="67">
        <f t="shared" si="2"/>
        <v>0</v>
      </c>
      <c r="T31" s="67">
        <f t="shared" si="2"/>
        <v>0</v>
      </c>
      <c r="U31" s="67">
        <f t="shared" si="2"/>
        <v>0</v>
      </c>
      <c r="V31" s="67">
        <f t="shared" si="2"/>
        <v>0</v>
      </c>
      <c r="W31" s="67">
        <f t="shared" si="2"/>
        <v>0</v>
      </c>
      <c r="X31" s="67">
        <f t="shared" si="2"/>
        <v>0</v>
      </c>
      <c r="Y31" s="67">
        <f t="shared" si="2"/>
        <v>0</v>
      </c>
      <c r="Z31" s="67">
        <f t="shared" ref="Z31" si="3">SUM(Z30:Z30)</f>
        <v>0</v>
      </c>
      <c r="AA31" s="108"/>
    </row>
    <row r="32" spans="2:27" s="45" customFormat="1" ht="12.75" x14ac:dyDescent="0.2">
      <c r="B32" s="107"/>
      <c r="D32" s="52"/>
      <c r="E32" s="52"/>
      <c r="F32" s="52"/>
      <c r="G32" s="52"/>
      <c r="H32" s="52"/>
      <c r="I32" s="52"/>
      <c r="J32" s="52"/>
      <c r="K32" s="52"/>
      <c r="L32" s="52"/>
      <c r="M32" s="52"/>
      <c r="N32" s="52"/>
      <c r="O32" s="52"/>
      <c r="P32" s="52"/>
      <c r="Q32" s="52"/>
      <c r="R32" s="52"/>
      <c r="S32" s="52"/>
      <c r="T32" s="52"/>
      <c r="U32" s="52"/>
      <c r="V32" s="52"/>
      <c r="W32" s="52"/>
      <c r="X32" s="52"/>
      <c r="Y32" s="52"/>
      <c r="Z32" s="52"/>
      <c r="AA32" s="108"/>
    </row>
    <row r="33" spans="2:27" s="45" customFormat="1" ht="15" thickBot="1" x14ac:dyDescent="0.25">
      <c r="B33" s="107"/>
      <c r="D33" s="55" t="s">
        <v>34</v>
      </c>
      <c r="E33" s="56"/>
      <c r="F33" s="56"/>
      <c r="G33" s="56"/>
      <c r="H33" s="56"/>
      <c r="I33" s="56"/>
      <c r="J33" s="56"/>
      <c r="K33" s="56"/>
      <c r="L33" s="56"/>
      <c r="M33" s="56"/>
      <c r="N33" s="56"/>
      <c r="O33" s="56"/>
      <c r="P33" s="56"/>
      <c r="Q33" s="56"/>
      <c r="R33" s="56"/>
      <c r="S33" s="56"/>
      <c r="T33" s="56"/>
      <c r="U33" s="56"/>
      <c r="V33" s="56"/>
      <c r="W33" s="56"/>
      <c r="X33" s="56"/>
      <c r="Y33" s="56"/>
      <c r="Z33" s="56"/>
      <c r="AA33" s="108"/>
    </row>
    <row r="34" spans="2:27" s="45" customFormat="1" ht="14.25" x14ac:dyDescent="0.2">
      <c r="B34" s="107"/>
      <c r="D34" s="66" t="s">
        <v>27</v>
      </c>
      <c r="E34" s="52"/>
      <c r="F34" s="52"/>
      <c r="G34" s="52"/>
      <c r="H34" s="57">
        <f>SUM(K34:Z34)</f>
        <v>0</v>
      </c>
      <c r="I34" s="52"/>
      <c r="J34" s="67">
        <v>0</v>
      </c>
      <c r="K34" s="67">
        <f t="shared" ref="K34:Y34" si="4">K27-K21-K31</f>
        <v>0</v>
      </c>
      <c r="L34" s="67">
        <f t="shared" si="4"/>
        <v>0</v>
      </c>
      <c r="M34" s="67">
        <f t="shared" si="4"/>
        <v>0</v>
      </c>
      <c r="N34" s="67">
        <f t="shared" si="4"/>
        <v>0</v>
      </c>
      <c r="O34" s="67">
        <f t="shared" si="4"/>
        <v>0</v>
      </c>
      <c r="P34" s="67">
        <f t="shared" si="4"/>
        <v>0</v>
      </c>
      <c r="Q34" s="67">
        <f t="shared" si="4"/>
        <v>0</v>
      </c>
      <c r="R34" s="67">
        <f t="shared" si="4"/>
        <v>0</v>
      </c>
      <c r="S34" s="67">
        <f t="shared" si="4"/>
        <v>0</v>
      </c>
      <c r="T34" s="67">
        <f t="shared" si="4"/>
        <v>0</v>
      </c>
      <c r="U34" s="67">
        <f t="shared" si="4"/>
        <v>0</v>
      </c>
      <c r="V34" s="67">
        <f t="shared" si="4"/>
        <v>0</v>
      </c>
      <c r="W34" s="67">
        <f t="shared" si="4"/>
        <v>0</v>
      </c>
      <c r="X34" s="67">
        <f t="shared" si="4"/>
        <v>0</v>
      </c>
      <c r="Y34" s="67">
        <f t="shared" si="4"/>
        <v>0</v>
      </c>
      <c r="Z34" s="67">
        <f t="shared" ref="Z34" si="5">Z27-Z21-Z31</f>
        <v>0</v>
      </c>
      <c r="AA34" s="108"/>
    </row>
    <row r="35" spans="2:27" s="45" customFormat="1" ht="12.75" x14ac:dyDescent="0.2">
      <c r="B35" s="107"/>
      <c r="D35" s="52"/>
      <c r="E35" s="52"/>
      <c r="F35" s="52"/>
      <c r="G35" s="52"/>
      <c r="H35" s="52"/>
      <c r="I35" s="52"/>
      <c r="J35" s="52"/>
      <c r="K35" s="52"/>
      <c r="L35" s="52"/>
      <c r="M35" s="52"/>
      <c r="N35" s="52"/>
      <c r="O35" s="52"/>
      <c r="P35" s="52"/>
      <c r="Q35" s="52"/>
      <c r="R35" s="52"/>
      <c r="S35" s="52"/>
      <c r="T35" s="52"/>
      <c r="U35" s="52"/>
      <c r="V35" s="52"/>
      <c r="W35" s="52"/>
      <c r="X35" s="52"/>
      <c r="Y35" s="52"/>
      <c r="Z35" s="52"/>
      <c r="AA35" s="108"/>
    </row>
    <row r="36" spans="2:27" s="45" customFormat="1" ht="15" thickBot="1" x14ac:dyDescent="0.25">
      <c r="B36" s="107"/>
      <c r="D36" s="55" t="s">
        <v>75</v>
      </c>
      <c r="E36" s="56"/>
      <c r="F36" s="56"/>
      <c r="G36" s="56"/>
      <c r="H36" s="56"/>
      <c r="I36" s="56"/>
      <c r="J36" s="56"/>
      <c r="K36" s="56"/>
      <c r="L36" s="56"/>
      <c r="M36" s="56"/>
      <c r="N36" s="56"/>
      <c r="O36" s="56"/>
      <c r="P36" s="56"/>
      <c r="Q36" s="56"/>
      <c r="R36" s="56"/>
      <c r="S36" s="56"/>
      <c r="T36" s="56"/>
      <c r="U36" s="56"/>
      <c r="V36" s="56"/>
      <c r="W36" s="56"/>
      <c r="X36" s="56"/>
      <c r="Y36" s="56"/>
      <c r="Z36" s="56"/>
      <c r="AA36" s="108"/>
    </row>
    <row r="37" spans="2:27" s="45" customFormat="1" ht="14.25" x14ac:dyDescent="0.2">
      <c r="B37" s="107"/>
      <c r="D37" s="66" t="s">
        <v>76</v>
      </c>
      <c r="E37" s="52"/>
      <c r="F37" s="52"/>
      <c r="G37" s="52"/>
      <c r="H37" s="57">
        <f>SUM(K37:Z37)</f>
        <v>0</v>
      </c>
      <c r="I37" s="52"/>
      <c r="J37" s="67">
        <v>0</v>
      </c>
      <c r="K37" s="67">
        <f t="shared" ref="K37:Y37" si="6">K34*$G$11</f>
        <v>0</v>
      </c>
      <c r="L37" s="67">
        <f t="shared" si="6"/>
        <v>0</v>
      </c>
      <c r="M37" s="67">
        <f t="shared" si="6"/>
        <v>0</v>
      </c>
      <c r="N37" s="67">
        <f t="shared" si="6"/>
        <v>0</v>
      </c>
      <c r="O37" s="67">
        <f t="shared" si="6"/>
        <v>0</v>
      </c>
      <c r="P37" s="67">
        <f t="shared" si="6"/>
        <v>0</v>
      </c>
      <c r="Q37" s="67">
        <f t="shared" si="6"/>
        <v>0</v>
      </c>
      <c r="R37" s="67">
        <f t="shared" si="6"/>
        <v>0</v>
      </c>
      <c r="S37" s="67">
        <f t="shared" si="6"/>
        <v>0</v>
      </c>
      <c r="T37" s="67">
        <f t="shared" si="6"/>
        <v>0</v>
      </c>
      <c r="U37" s="67">
        <f t="shared" si="6"/>
        <v>0</v>
      </c>
      <c r="V37" s="67">
        <f t="shared" si="6"/>
        <v>0</v>
      </c>
      <c r="W37" s="67">
        <f t="shared" si="6"/>
        <v>0</v>
      </c>
      <c r="X37" s="67">
        <f t="shared" si="6"/>
        <v>0</v>
      </c>
      <c r="Y37" s="67">
        <f t="shared" si="6"/>
        <v>0</v>
      </c>
      <c r="Z37" s="67">
        <f t="shared" ref="Z37" si="7">Z34*$G$11</f>
        <v>0</v>
      </c>
      <c r="AA37" s="108"/>
    </row>
    <row r="38" spans="2:27" s="45" customFormat="1" ht="12.75" x14ac:dyDescent="0.2">
      <c r="B38" s="107"/>
      <c r="D38" s="52"/>
      <c r="E38" s="52"/>
      <c r="F38" s="52"/>
      <c r="G38" s="52"/>
      <c r="H38" s="52"/>
      <c r="I38" s="52"/>
      <c r="J38" s="52"/>
      <c r="K38" s="52"/>
      <c r="L38" s="52"/>
      <c r="M38" s="52"/>
      <c r="N38" s="52"/>
      <c r="O38" s="52"/>
      <c r="P38" s="52"/>
      <c r="Q38" s="52"/>
      <c r="R38" s="52"/>
      <c r="S38" s="52"/>
      <c r="T38" s="52"/>
      <c r="U38" s="52"/>
      <c r="V38" s="52"/>
      <c r="W38" s="52"/>
      <c r="X38" s="52"/>
      <c r="Y38" s="52"/>
      <c r="Z38" s="52"/>
      <c r="AA38" s="108"/>
    </row>
    <row r="39" spans="2:27" s="45" customFormat="1" ht="14.25" x14ac:dyDescent="0.2">
      <c r="B39" s="107"/>
      <c r="D39" s="55" t="s">
        <v>54</v>
      </c>
      <c r="E39" s="56"/>
      <c r="F39" s="56"/>
      <c r="G39" s="56"/>
      <c r="H39" s="56"/>
      <c r="I39" s="56"/>
      <c r="J39" s="56"/>
      <c r="K39" s="56"/>
      <c r="L39" s="56"/>
      <c r="M39" s="56"/>
      <c r="N39" s="56"/>
      <c r="O39" s="56"/>
      <c r="P39" s="56"/>
      <c r="Q39" s="56"/>
      <c r="R39" s="56"/>
      <c r="S39" s="56"/>
      <c r="T39" s="56"/>
      <c r="U39" s="56"/>
      <c r="V39" s="56"/>
      <c r="W39" s="56"/>
      <c r="X39" s="56"/>
      <c r="Y39" s="56"/>
      <c r="Z39" s="56"/>
      <c r="AA39" s="108"/>
    </row>
    <row r="40" spans="2:27" s="45" customFormat="1" ht="15.75" thickBot="1" x14ac:dyDescent="0.3">
      <c r="B40" s="107"/>
      <c r="D40" s="65" t="s">
        <v>79</v>
      </c>
      <c r="E40" s="52"/>
      <c r="F40" s="52"/>
      <c r="G40" s="52"/>
      <c r="H40" s="52"/>
      <c r="I40" s="52"/>
      <c r="J40" s="52"/>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108"/>
    </row>
    <row r="41" spans="2:27" s="45" customFormat="1" ht="14.25" x14ac:dyDescent="0.2">
      <c r="B41" s="107"/>
      <c r="D41" s="66" t="s">
        <v>60</v>
      </c>
      <c r="E41" s="52"/>
      <c r="F41" s="52"/>
      <c r="G41" s="52"/>
      <c r="H41" s="57">
        <f>SUM(K41:Z41)</f>
        <v>0</v>
      </c>
      <c r="I41" s="52"/>
      <c r="J41" s="52"/>
      <c r="K41" s="67">
        <f t="shared" ref="K41:Y41" si="8">SUM(K40:K40)</f>
        <v>0</v>
      </c>
      <c r="L41" s="67">
        <f t="shared" si="8"/>
        <v>0</v>
      </c>
      <c r="M41" s="67">
        <f t="shared" si="8"/>
        <v>0</v>
      </c>
      <c r="N41" s="67">
        <f t="shared" si="8"/>
        <v>0</v>
      </c>
      <c r="O41" s="67">
        <f t="shared" si="8"/>
        <v>0</v>
      </c>
      <c r="P41" s="67">
        <f t="shared" si="8"/>
        <v>0</v>
      </c>
      <c r="Q41" s="67">
        <f t="shared" si="8"/>
        <v>0</v>
      </c>
      <c r="R41" s="67">
        <f t="shared" si="8"/>
        <v>0</v>
      </c>
      <c r="S41" s="67">
        <f t="shared" si="8"/>
        <v>0</v>
      </c>
      <c r="T41" s="67">
        <f t="shared" si="8"/>
        <v>0</v>
      </c>
      <c r="U41" s="67">
        <f t="shared" si="8"/>
        <v>0</v>
      </c>
      <c r="V41" s="67">
        <f t="shared" si="8"/>
        <v>0</v>
      </c>
      <c r="W41" s="67">
        <f t="shared" si="8"/>
        <v>0</v>
      </c>
      <c r="X41" s="67">
        <f t="shared" si="8"/>
        <v>0</v>
      </c>
      <c r="Y41" s="67">
        <f t="shared" si="8"/>
        <v>0</v>
      </c>
      <c r="Z41" s="67">
        <f t="shared" ref="Z41" si="9">SUM(Z40:Z40)</f>
        <v>0</v>
      </c>
      <c r="AA41" s="108"/>
    </row>
    <row r="42" spans="2:27" s="45" customFormat="1" ht="12.75" x14ac:dyDescent="0.2">
      <c r="B42" s="107"/>
      <c r="D42" s="52"/>
      <c r="E42" s="52"/>
      <c r="F42" s="52"/>
      <c r="G42" s="52"/>
      <c r="H42" s="52"/>
      <c r="I42" s="52"/>
      <c r="J42" s="52"/>
      <c r="K42" s="52"/>
      <c r="L42" s="52"/>
      <c r="M42" s="52"/>
      <c r="N42" s="52"/>
      <c r="O42" s="52"/>
      <c r="P42" s="52"/>
      <c r="Q42" s="52"/>
      <c r="R42" s="52"/>
      <c r="S42" s="52"/>
      <c r="T42" s="52"/>
      <c r="U42" s="52"/>
      <c r="V42" s="52"/>
      <c r="W42" s="52"/>
      <c r="X42" s="52"/>
      <c r="Y42" s="52"/>
      <c r="Z42" s="52"/>
      <c r="AA42" s="108"/>
    </row>
    <row r="43" spans="2:27" s="45" customFormat="1" ht="14.25" x14ac:dyDescent="0.2">
      <c r="B43" s="107"/>
      <c r="D43" s="55" t="s">
        <v>59</v>
      </c>
      <c r="E43" s="52"/>
      <c r="F43" s="52"/>
      <c r="G43" s="52"/>
      <c r="H43" s="52"/>
      <c r="I43" s="52"/>
      <c r="J43" s="52"/>
      <c r="K43" s="52"/>
      <c r="L43" s="52"/>
      <c r="M43" s="52"/>
      <c r="N43" s="52"/>
      <c r="O43" s="52"/>
      <c r="P43" s="52"/>
      <c r="Q43" s="52"/>
      <c r="R43" s="52"/>
      <c r="S43" s="52"/>
      <c r="T43" s="52"/>
      <c r="U43" s="52"/>
      <c r="V43" s="52"/>
      <c r="W43" s="52"/>
      <c r="X43" s="52"/>
      <c r="Y43" s="52"/>
      <c r="Z43" s="52"/>
      <c r="AA43" s="108"/>
    </row>
    <row r="44" spans="2:27" s="45" customFormat="1" ht="12.75" x14ac:dyDescent="0.2">
      <c r="B44" s="107"/>
      <c r="D44" s="68" t="s">
        <v>44</v>
      </c>
      <c r="E44" s="52"/>
      <c r="F44" s="52"/>
      <c r="G44" s="52"/>
      <c r="H44" s="52"/>
      <c r="I44" s="52"/>
      <c r="J44" s="52"/>
      <c r="K44" s="57">
        <f>J48</f>
        <v>0</v>
      </c>
      <c r="L44" s="57">
        <f>K48</f>
        <v>0</v>
      </c>
      <c r="M44" s="57">
        <f t="shared" ref="M44:Z44" si="10">L48</f>
        <v>0</v>
      </c>
      <c r="N44" s="57">
        <f t="shared" si="10"/>
        <v>0</v>
      </c>
      <c r="O44" s="57">
        <f t="shared" si="10"/>
        <v>0</v>
      </c>
      <c r="P44" s="57">
        <f t="shared" si="10"/>
        <v>0</v>
      </c>
      <c r="Q44" s="57">
        <f t="shared" si="10"/>
        <v>0</v>
      </c>
      <c r="R44" s="57">
        <f t="shared" si="10"/>
        <v>0</v>
      </c>
      <c r="S44" s="57">
        <f t="shared" si="10"/>
        <v>0</v>
      </c>
      <c r="T44" s="57">
        <f t="shared" si="10"/>
        <v>0</v>
      </c>
      <c r="U44" s="57">
        <f t="shared" si="10"/>
        <v>0</v>
      </c>
      <c r="V44" s="57">
        <f t="shared" si="10"/>
        <v>0</v>
      </c>
      <c r="W44" s="57">
        <f t="shared" si="10"/>
        <v>0</v>
      </c>
      <c r="X44" s="57">
        <f t="shared" si="10"/>
        <v>0</v>
      </c>
      <c r="Y44" s="57">
        <f t="shared" si="10"/>
        <v>0</v>
      </c>
      <c r="Z44" s="57">
        <f t="shared" si="10"/>
        <v>0</v>
      </c>
      <c r="AA44" s="108"/>
    </row>
    <row r="45" spans="2:27" s="45" customFormat="1" ht="12.75" x14ac:dyDescent="0.2">
      <c r="B45" s="107"/>
      <c r="D45" s="69" t="s">
        <v>60</v>
      </c>
      <c r="E45" s="52"/>
      <c r="F45" s="52"/>
      <c r="G45" s="52"/>
      <c r="H45" s="57">
        <f>SUM(K45:Z45)</f>
        <v>0</v>
      </c>
      <c r="I45" s="52"/>
      <c r="J45" s="52"/>
      <c r="K45" s="57">
        <f>K41</f>
        <v>0</v>
      </c>
      <c r="L45" s="57">
        <f>L41</f>
        <v>0</v>
      </c>
      <c r="M45" s="57">
        <f t="shared" ref="M45:Y45" si="11">M41</f>
        <v>0</v>
      </c>
      <c r="N45" s="57">
        <f t="shared" si="11"/>
        <v>0</v>
      </c>
      <c r="O45" s="57">
        <f t="shared" si="11"/>
        <v>0</v>
      </c>
      <c r="P45" s="57">
        <f t="shared" si="11"/>
        <v>0</v>
      </c>
      <c r="Q45" s="57">
        <f t="shared" si="11"/>
        <v>0</v>
      </c>
      <c r="R45" s="57">
        <f t="shared" si="11"/>
        <v>0</v>
      </c>
      <c r="S45" s="57">
        <f t="shared" si="11"/>
        <v>0</v>
      </c>
      <c r="T45" s="57">
        <f t="shared" si="11"/>
        <v>0</v>
      </c>
      <c r="U45" s="57">
        <f t="shared" si="11"/>
        <v>0</v>
      </c>
      <c r="V45" s="57">
        <f t="shared" si="11"/>
        <v>0</v>
      </c>
      <c r="W45" s="57">
        <f t="shared" si="11"/>
        <v>0</v>
      </c>
      <c r="X45" s="57">
        <f t="shared" si="11"/>
        <v>0</v>
      </c>
      <c r="Y45" s="57">
        <f t="shared" si="11"/>
        <v>0</v>
      </c>
      <c r="Z45" s="57">
        <f t="shared" ref="Z45" si="12">Z41</f>
        <v>0</v>
      </c>
      <c r="AA45" s="108"/>
    </row>
    <row r="46" spans="2:27" s="45" customFormat="1" ht="12.75" x14ac:dyDescent="0.2">
      <c r="B46" s="107"/>
      <c r="D46" s="69" t="s">
        <v>61</v>
      </c>
      <c r="E46" s="52"/>
      <c r="F46" s="52"/>
      <c r="G46" s="52"/>
      <c r="H46" s="52"/>
      <c r="I46" s="52"/>
      <c r="J46" s="52"/>
      <c r="K46" s="57">
        <f>SUM(K44:K45)</f>
        <v>0</v>
      </c>
      <c r="L46" s="57">
        <f t="shared" ref="L46:Y46" si="13">SUM(L44:L45)</f>
        <v>0</v>
      </c>
      <c r="M46" s="57">
        <f t="shared" si="13"/>
        <v>0</v>
      </c>
      <c r="N46" s="57">
        <f t="shared" si="13"/>
        <v>0</v>
      </c>
      <c r="O46" s="57">
        <f t="shared" si="13"/>
        <v>0</v>
      </c>
      <c r="P46" s="57">
        <f t="shared" si="13"/>
        <v>0</v>
      </c>
      <c r="Q46" s="57">
        <f t="shared" si="13"/>
        <v>0</v>
      </c>
      <c r="R46" s="57">
        <f t="shared" si="13"/>
        <v>0</v>
      </c>
      <c r="S46" s="57">
        <f t="shared" si="13"/>
        <v>0</v>
      </c>
      <c r="T46" s="57">
        <f t="shared" si="13"/>
        <v>0</v>
      </c>
      <c r="U46" s="57">
        <f t="shared" si="13"/>
        <v>0</v>
      </c>
      <c r="V46" s="57">
        <f t="shared" si="13"/>
        <v>0</v>
      </c>
      <c r="W46" s="57">
        <f t="shared" si="13"/>
        <v>0</v>
      </c>
      <c r="X46" s="57">
        <f t="shared" si="13"/>
        <v>0</v>
      </c>
      <c r="Y46" s="57">
        <f t="shared" si="13"/>
        <v>0</v>
      </c>
      <c r="Z46" s="57">
        <f t="shared" ref="Z46" si="14">SUM(Z44:Z45)</f>
        <v>0</v>
      </c>
      <c r="AA46" s="108"/>
    </row>
    <row r="47" spans="2:27" s="45" customFormat="1" ht="13.5" thickBot="1" x14ac:dyDescent="0.25">
      <c r="B47" s="107"/>
      <c r="D47" s="70" t="s">
        <v>77</v>
      </c>
      <c r="E47" s="52"/>
      <c r="F47" s="52"/>
      <c r="G47" s="52"/>
      <c r="H47" s="57">
        <f>SUM(K47:Z47)</f>
        <v>0</v>
      </c>
      <c r="I47" s="52"/>
      <c r="J47" s="52"/>
      <c r="K47" s="57">
        <f>IF(AND(K37&lt;=K46,K37&gt;0),-K37,IF(K37&gt;K46,-K46,0))</f>
        <v>0</v>
      </c>
      <c r="L47" s="57">
        <f>IF(L37&lt;=L46,-L37,IF(L37&gt;L46,-L46,0))</f>
        <v>0</v>
      </c>
      <c r="M47" s="57">
        <f t="shared" ref="M47:Y47" si="15">IF(M37&lt;=M46,-M37,IF(M37&gt;M46,-M46,0))</f>
        <v>0</v>
      </c>
      <c r="N47" s="57">
        <f t="shared" si="15"/>
        <v>0</v>
      </c>
      <c r="O47" s="57">
        <f t="shared" si="15"/>
        <v>0</v>
      </c>
      <c r="P47" s="57">
        <f t="shared" si="15"/>
        <v>0</v>
      </c>
      <c r="Q47" s="57">
        <f t="shared" si="15"/>
        <v>0</v>
      </c>
      <c r="R47" s="57">
        <f t="shared" si="15"/>
        <v>0</v>
      </c>
      <c r="S47" s="57">
        <f t="shared" si="15"/>
        <v>0</v>
      </c>
      <c r="T47" s="57">
        <f t="shared" si="15"/>
        <v>0</v>
      </c>
      <c r="U47" s="57">
        <f t="shared" si="15"/>
        <v>0</v>
      </c>
      <c r="V47" s="57">
        <f t="shared" si="15"/>
        <v>0</v>
      </c>
      <c r="W47" s="57">
        <f t="shared" si="15"/>
        <v>0</v>
      </c>
      <c r="X47" s="57">
        <f t="shared" si="15"/>
        <v>0</v>
      </c>
      <c r="Y47" s="57">
        <f t="shared" si="15"/>
        <v>0</v>
      </c>
      <c r="Z47" s="57">
        <f t="shared" ref="Z47" si="16">IF(Z37&lt;=Z46,-Z37,IF(Z37&gt;Z46,-Z46,0))</f>
        <v>0</v>
      </c>
      <c r="AA47" s="108"/>
    </row>
    <row r="48" spans="2:27" s="45" customFormat="1" ht="14.25" x14ac:dyDescent="0.2">
      <c r="B48" s="107"/>
      <c r="D48" s="66" t="s">
        <v>45</v>
      </c>
      <c r="E48" s="52"/>
      <c r="F48" s="52"/>
      <c r="G48" s="52"/>
      <c r="H48" s="52"/>
      <c r="I48" s="52"/>
      <c r="J48" s="67">
        <v>0</v>
      </c>
      <c r="K48" s="67">
        <f>SUM(K46:K47)</f>
        <v>0</v>
      </c>
      <c r="L48" s="67">
        <f>SUM(L46:L47)</f>
        <v>0</v>
      </c>
      <c r="M48" s="67">
        <f t="shared" ref="M48:Y48" si="17">SUM(M46:M47)</f>
        <v>0</v>
      </c>
      <c r="N48" s="67">
        <f t="shared" si="17"/>
        <v>0</v>
      </c>
      <c r="O48" s="67">
        <f t="shared" si="17"/>
        <v>0</v>
      </c>
      <c r="P48" s="67">
        <f t="shared" si="17"/>
        <v>0</v>
      </c>
      <c r="Q48" s="67">
        <f t="shared" si="17"/>
        <v>0</v>
      </c>
      <c r="R48" s="67">
        <f t="shared" si="17"/>
        <v>0</v>
      </c>
      <c r="S48" s="67">
        <f t="shared" si="17"/>
        <v>0</v>
      </c>
      <c r="T48" s="67">
        <f t="shared" si="17"/>
        <v>0</v>
      </c>
      <c r="U48" s="67">
        <f t="shared" si="17"/>
        <v>0</v>
      </c>
      <c r="V48" s="67">
        <f t="shared" si="17"/>
        <v>0</v>
      </c>
      <c r="W48" s="67">
        <f t="shared" si="17"/>
        <v>0</v>
      </c>
      <c r="X48" s="67">
        <f t="shared" si="17"/>
        <v>0</v>
      </c>
      <c r="Y48" s="67">
        <f t="shared" si="17"/>
        <v>0</v>
      </c>
      <c r="Z48" s="67">
        <f t="shared" ref="Z48" si="18">SUM(Z46:Z47)</f>
        <v>0</v>
      </c>
      <c r="AA48" s="108"/>
    </row>
    <row r="49" spans="2:27" s="45" customFormat="1" ht="12.75" x14ac:dyDescent="0.2">
      <c r="B49" s="107"/>
      <c r="D49" s="52"/>
      <c r="E49" s="52"/>
      <c r="F49" s="52"/>
      <c r="G49" s="52"/>
      <c r="H49" s="52"/>
      <c r="I49" s="52"/>
      <c r="J49" s="52"/>
      <c r="K49" s="52"/>
      <c r="L49" s="52"/>
      <c r="M49" s="52"/>
      <c r="N49" s="52"/>
      <c r="O49" s="52"/>
      <c r="P49" s="52"/>
      <c r="Q49" s="52"/>
      <c r="R49" s="52"/>
      <c r="S49" s="52"/>
      <c r="T49" s="52"/>
      <c r="U49" s="52"/>
      <c r="V49" s="52"/>
      <c r="W49" s="52"/>
      <c r="X49" s="52"/>
      <c r="Y49" s="52"/>
      <c r="Z49" s="52"/>
      <c r="AA49" s="108"/>
    </row>
    <row r="50" spans="2:27" s="45" customFormat="1" ht="15" thickBot="1" x14ac:dyDescent="0.25">
      <c r="B50" s="107"/>
      <c r="D50" s="55" t="s">
        <v>46</v>
      </c>
      <c r="E50" s="56"/>
      <c r="F50" s="56"/>
      <c r="G50" s="56"/>
      <c r="H50" s="56"/>
      <c r="I50" s="56"/>
      <c r="J50" s="56"/>
      <c r="K50" s="56"/>
      <c r="L50" s="56"/>
      <c r="M50" s="56"/>
      <c r="N50" s="56"/>
      <c r="O50" s="56"/>
      <c r="P50" s="56"/>
      <c r="Q50" s="56"/>
      <c r="R50" s="56"/>
      <c r="S50" s="56"/>
      <c r="T50" s="56"/>
      <c r="U50" s="56"/>
      <c r="V50" s="56"/>
      <c r="W50" s="56"/>
      <c r="X50" s="56"/>
      <c r="Y50" s="56"/>
      <c r="Z50" s="56"/>
      <c r="AA50" s="108"/>
    </row>
    <row r="51" spans="2:27" s="45" customFormat="1" ht="14.25" x14ac:dyDescent="0.2">
      <c r="B51" s="107"/>
      <c r="D51" s="66" t="s">
        <v>41</v>
      </c>
      <c r="E51" s="52"/>
      <c r="F51" s="52"/>
      <c r="G51" s="52"/>
      <c r="H51" s="57">
        <f>SUM(K51:Z51)</f>
        <v>0</v>
      </c>
      <c r="I51" s="52"/>
      <c r="J51" s="67">
        <v>0</v>
      </c>
      <c r="K51" s="67">
        <f>K34+K47</f>
        <v>0</v>
      </c>
      <c r="L51" s="67">
        <f t="shared" ref="L51:Y51" si="19">L34+L47</f>
        <v>0</v>
      </c>
      <c r="M51" s="67">
        <f t="shared" si="19"/>
        <v>0</v>
      </c>
      <c r="N51" s="67">
        <f t="shared" si="19"/>
        <v>0</v>
      </c>
      <c r="O51" s="67">
        <f t="shared" si="19"/>
        <v>0</v>
      </c>
      <c r="P51" s="67">
        <f t="shared" si="19"/>
        <v>0</v>
      </c>
      <c r="Q51" s="67">
        <f t="shared" si="19"/>
        <v>0</v>
      </c>
      <c r="R51" s="67">
        <f t="shared" si="19"/>
        <v>0</v>
      </c>
      <c r="S51" s="67">
        <f t="shared" si="19"/>
        <v>0</v>
      </c>
      <c r="T51" s="67">
        <f t="shared" si="19"/>
        <v>0</v>
      </c>
      <c r="U51" s="67">
        <f t="shared" si="19"/>
        <v>0</v>
      </c>
      <c r="V51" s="67">
        <f t="shared" si="19"/>
        <v>0</v>
      </c>
      <c r="W51" s="67">
        <f t="shared" si="19"/>
        <v>0</v>
      </c>
      <c r="X51" s="67">
        <f t="shared" si="19"/>
        <v>0</v>
      </c>
      <c r="Y51" s="67">
        <f t="shared" si="19"/>
        <v>0</v>
      </c>
      <c r="Z51" s="67">
        <f t="shared" ref="Z51" si="20">Z34+Z47</f>
        <v>0</v>
      </c>
      <c r="AA51" s="108"/>
    </row>
    <row r="52" spans="2:27" s="45" customFormat="1" ht="12.75" x14ac:dyDescent="0.2">
      <c r="B52" s="107"/>
      <c r="D52" s="52"/>
      <c r="E52" s="52"/>
      <c r="F52" s="52"/>
      <c r="G52" s="52"/>
      <c r="H52" s="52"/>
      <c r="I52" s="52"/>
      <c r="J52" s="52"/>
      <c r="K52" s="52"/>
      <c r="L52" s="52"/>
      <c r="M52" s="52"/>
      <c r="N52" s="52"/>
      <c r="O52" s="52"/>
      <c r="P52" s="52"/>
      <c r="Q52" s="52"/>
      <c r="R52" s="52"/>
      <c r="S52" s="52"/>
      <c r="T52" s="52"/>
      <c r="U52" s="52"/>
      <c r="V52" s="52"/>
      <c r="W52" s="52"/>
      <c r="X52" s="52"/>
      <c r="Y52" s="52"/>
      <c r="Z52" s="52"/>
      <c r="AA52" s="108"/>
    </row>
    <row r="53" spans="2:27" s="45" customFormat="1" ht="15" thickBot="1" x14ac:dyDescent="0.25">
      <c r="B53" s="107"/>
      <c r="D53" s="55" t="s">
        <v>80</v>
      </c>
      <c r="E53" s="56"/>
      <c r="F53" s="56"/>
      <c r="G53" s="56"/>
      <c r="H53" s="56"/>
      <c r="I53" s="56"/>
      <c r="J53" s="56"/>
      <c r="K53" s="56"/>
      <c r="L53" s="56"/>
      <c r="M53" s="56"/>
      <c r="N53" s="56"/>
      <c r="O53" s="56"/>
      <c r="P53" s="56"/>
      <c r="Q53" s="56"/>
      <c r="R53" s="56"/>
      <c r="S53" s="56"/>
      <c r="T53" s="56"/>
      <c r="U53" s="56"/>
      <c r="V53" s="56"/>
      <c r="W53" s="56"/>
      <c r="X53" s="56"/>
      <c r="Y53" s="56"/>
      <c r="Z53" s="56"/>
      <c r="AA53" s="108"/>
    </row>
    <row r="54" spans="2:27" s="45" customFormat="1" ht="14.25" x14ac:dyDescent="0.2">
      <c r="B54" s="107"/>
      <c r="D54" s="66" t="s">
        <v>78</v>
      </c>
      <c r="E54" s="52"/>
      <c r="F54" s="52"/>
      <c r="G54" s="57">
        <f>XNPV($G$10,J54:Z54,$J$15:$Z$15)</f>
        <v>0</v>
      </c>
      <c r="H54" s="57">
        <f>SUM(K54:Z54)</f>
        <v>0</v>
      </c>
      <c r="I54" s="52"/>
      <c r="J54" s="67">
        <v>0</v>
      </c>
      <c r="K54" s="67">
        <f t="shared" ref="K54:Y54" si="21">K51*K23*(K51&gt;=0)</f>
        <v>0</v>
      </c>
      <c r="L54" s="67">
        <f t="shared" si="21"/>
        <v>0</v>
      </c>
      <c r="M54" s="67">
        <f t="shared" si="21"/>
        <v>0</v>
      </c>
      <c r="N54" s="67">
        <f t="shared" si="21"/>
        <v>0</v>
      </c>
      <c r="O54" s="67">
        <f t="shared" si="21"/>
        <v>0</v>
      </c>
      <c r="P54" s="67">
        <f t="shared" si="21"/>
        <v>0</v>
      </c>
      <c r="Q54" s="67">
        <f t="shared" si="21"/>
        <v>0</v>
      </c>
      <c r="R54" s="67">
        <f t="shared" si="21"/>
        <v>0</v>
      </c>
      <c r="S54" s="67">
        <f t="shared" si="21"/>
        <v>0</v>
      </c>
      <c r="T54" s="67">
        <f t="shared" si="21"/>
        <v>0</v>
      </c>
      <c r="U54" s="67">
        <f t="shared" si="21"/>
        <v>0</v>
      </c>
      <c r="V54" s="67">
        <f t="shared" si="21"/>
        <v>0</v>
      </c>
      <c r="W54" s="67">
        <f t="shared" si="21"/>
        <v>0</v>
      </c>
      <c r="X54" s="67">
        <f t="shared" si="21"/>
        <v>0</v>
      </c>
      <c r="Y54" s="67">
        <f t="shared" si="21"/>
        <v>0</v>
      </c>
      <c r="Z54" s="67">
        <f t="shared" ref="Z54" si="22">Z51*Z23*(Z51&gt;=0)</f>
        <v>0</v>
      </c>
      <c r="AA54" s="108"/>
    </row>
    <row r="55" spans="2:27" s="45" customFormat="1" ht="12.75" x14ac:dyDescent="0.2">
      <c r="B55" s="107"/>
      <c r="D55" s="52"/>
      <c r="E55" s="52"/>
      <c r="F55" s="52"/>
      <c r="G55" s="52"/>
      <c r="H55" s="52"/>
      <c r="I55" s="52"/>
      <c r="J55" s="52"/>
      <c r="K55" s="52"/>
      <c r="L55" s="52"/>
      <c r="M55" s="52"/>
      <c r="N55" s="52"/>
      <c r="O55" s="52"/>
      <c r="P55" s="52"/>
      <c r="Q55" s="52"/>
      <c r="R55" s="52"/>
      <c r="S55" s="52"/>
      <c r="T55" s="52"/>
      <c r="U55" s="52"/>
      <c r="V55" s="52"/>
      <c r="W55" s="52"/>
      <c r="X55" s="52"/>
      <c r="Y55" s="52"/>
      <c r="Z55" s="52"/>
      <c r="AA55" s="108"/>
    </row>
    <row r="56" spans="2:27" s="45" customFormat="1" ht="14.25" x14ac:dyDescent="0.2">
      <c r="B56" s="107"/>
      <c r="D56" s="53" t="s">
        <v>18</v>
      </c>
      <c r="E56" s="54"/>
      <c r="F56" s="54"/>
      <c r="G56" s="54"/>
      <c r="H56" s="54"/>
      <c r="I56" s="54"/>
      <c r="J56" s="54"/>
      <c r="K56" s="54"/>
      <c r="L56" s="54"/>
      <c r="M56" s="54"/>
      <c r="N56" s="54"/>
      <c r="O56" s="54"/>
      <c r="P56" s="54"/>
      <c r="Q56" s="54"/>
      <c r="R56" s="54"/>
      <c r="S56" s="54"/>
      <c r="T56" s="54"/>
      <c r="U56" s="54"/>
      <c r="V56" s="54"/>
      <c r="W56" s="54"/>
      <c r="X56" s="54"/>
      <c r="Y56" s="54"/>
      <c r="Z56" s="54"/>
      <c r="AA56" s="108"/>
    </row>
    <row r="57" spans="2:27" s="45" customFormat="1" ht="12.75" x14ac:dyDescent="0.2">
      <c r="B57" s="107"/>
      <c r="D57" s="52"/>
      <c r="E57" s="52"/>
      <c r="F57" s="52"/>
      <c r="G57" s="52"/>
      <c r="H57" s="52"/>
      <c r="I57" s="52"/>
      <c r="J57" s="52"/>
      <c r="K57" s="52"/>
      <c r="L57" s="52"/>
      <c r="M57" s="52"/>
      <c r="N57" s="52"/>
      <c r="O57" s="52"/>
      <c r="P57" s="52"/>
      <c r="Q57" s="52"/>
      <c r="R57" s="52"/>
      <c r="S57" s="52"/>
      <c r="T57" s="52"/>
      <c r="U57" s="52"/>
      <c r="V57" s="52"/>
      <c r="W57" s="52"/>
      <c r="X57" s="52"/>
      <c r="Y57" s="52"/>
      <c r="Z57" s="52"/>
      <c r="AA57" s="108"/>
    </row>
    <row r="58" spans="2:27" s="45" customFormat="1" ht="15.75" x14ac:dyDescent="0.25">
      <c r="B58" s="100"/>
      <c r="C58" s="52"/>
      <c r="D58" s="71" t="s">
        <v>19</v>
      </c>
      <c r="E58" s="71"/>
      <c r="F58" s="52"/>
      <c r="G58" s="52"/>
      <c r="H58" s="52"/>
      <c r="I58" s="52"/>
      <c r="J58" s="52"/>
      <c r="K58" s="52"/>
      <c r="L58" s="52"/>
      <c r="M58" s="52"/>
      <c r="N58" s="52"/>
      <c r="O58" s="52"/>
      <c r="P58" s="52"/>
      <c r="Q58" s="52"/>
      <c r="R58" s="52"/>
      <c r="S58" s="52"/>
      <c r="T58" s="52"/>
      <c r="U58" s="52"/>
      <c r="V58" s="52"/>
      <c r="W58" s="52"/>
      <c r="X58" s="52"/>
      <c r="Y58" s="52"/>
      <c r="Z58" s="52"/>
      <c r="AA58" s="108"/>
    </row>
    <row r="59" spans="2:27" s="45" customFormat="1" ht="15.75" x14ac:dyDescent="0.25">
      <c r="B59" s="100"/>
      <c r="C59" s="52"/>
      <c r="D59" s="72" t="s">
        <v>32</v>
      </c>
      <c r="F59" s="52"/>
      <c r="G59" s="73">
        <f>G19</f>
        <v>0</v>
      </c>
      <c r="H59" s="52"/>
      <c r="I59" s="52"/>
      <c r="J59" s="52"/>
      <c r="K59" s="52"/>
      <c r="L59" s="52"/>
      <c r="M59" s="52"/>
      <c r="N59" s="52"/>
      <c r="O59" s="52"/>
      <c r="P59" s="52"/>
      <c r="Q59" s="52"/>
      <c r="R59" s="52"/>
      <c r="S59" s="52"/>
      <c r="T59" s="52"/>
      <c r="U59" s="52"/>
      <c r="V59" s="52"/>
      <c r="W59" s="52"/>
      <c r="X59" s="52"/>
      <c r="Y59" s="52"/>
      <c r="Z59" s="52"/>
      <c r="AA59" s="108"/>
    </row>
    <row r="60" spans="2:27" s="45" customFormat="1" ht="15.75" x14ac:dyDescent="0.2">
      <c r="B60" s="100"/>
      <c r="C60" s="52"/>
      <c r="D60" s="74"/>
      <c r="F60" s="52"/>
      <c r="G60" s="74"/>
      <c r="H60" s="52"/>
      <c r="I60" s="52"/>
      <c r="J60" s="52"/>
      <c r="K60" s="52"/>
      <c r="L60" s="52"/>
      <c r="M60" s="52"/>
      <c r="N60" s="52"/>
      <c r="O60" s="52"/>
      <c r="P60" s="52"/>
      <c r="Q60" s="52"/>
      <c r="R60" s="52"/>
      <c r="S60" s="52"/>
      <c r="T60" s="52"/>
      <c r="U60" s="52"/>
      <c r="V60" s="52"/>
      <c r="W60" s="52"/>
      <c r="X60" s="52"/>
      <c r="Y60" s="52"/>
      <c r="Z60" s="52"/>
      <c r="AA60" s="108"/>
    </row>
    <row r="61" spans="2:27" s="45" customFormat="1" ht="15.75" x14ac:dyDescent="0.25">
      <c r="B61" s="100"/>
      <c r="C61" s="52"/>
      <c r="D61" s="71" t="s">
        <v>62</v>
      </c>
      <c r="E61" s="71"/>
      <c r="F61" s="52"/>
      <c r="G61" s="52"/>
      <c r="H61" s="52"/>
      <c r="I61" s="52"/>
      <c r="J61" s="52"/>
      <c r="K61" s="52"/>
      <c r="L61" s="52"/>
      <c r="M61" s="52"/>
      <c r="N61" s="52"/>
      <c r="O61" s="52"/>
      <c r="P61" s="52"/>
      <c r="Q61" s="52"/>
      <c r="R61" s="52"/>
      <c r="S61" s="52"/>
      <c r="T61" s="52"/>
      <c r="U61" s="52"/>
      <c r="V61" s="52"/>
      <c r="W61" s="52"/>
      <c r="X61" s="52"/>
      <c r="Y61" s="52"/>
      <c r="Z61" s="52"/>
      <c r="AA61" s="108"/>
    </row>
    <row r="62" spans="2:27" s="45" customFormat="1" ht="15.75" x14ac:dyDescent="0.25">
      <c r="B62" s="100"/>
      <c r="C62" s="52"/>
      <c r="D62" s="72" t="s">
        <v>55</v>
      </c>
      <c r="F62" s="52"/>
      <c r="G62" s="73">
        <f>G21</f>
        <v>0</v>
      </c>
      <c r="H62" s="52"/>
      <c r="I62" s="52"/>
      <c r="J62" s="52"/>
      <c r="K62" s="52"/>
      <c r="L62" s="52"/>
      <c r="M62" s="52"/>
      <c r="N62" s="52"/>
      <c r="O62" s="52"/>
      <c r="P62" s="52"/>
      <c r="Q62" s="52"/>
      <c r="R62" s="52"/>
      <c r="S62" s="52"/>
      <c r="T62" s="52"/>
      <c r="U62" s="52"/>
      <c r="V62" s="52"/>
      <c r="W62" s="52"/>
      <c r="X62" s="52"/>
      <c r="Y62" s="52"/>
      <c r="Z62" s="52"/>
      <c r="AA62" s="108"/>
    </row>
    <row r="63" spans="2:27" s="45" customFormat="1" ht="15.75" x14ac:dyDescent="0.2">
      <c r="B63" s="100"/>
      <c r="C63" s="52"/>
      <c r="D63" s="74"/>
      <c r="F63" s="52"/>
      <c r="G63" s="74"/>
      <c r="H63" s="52"/>
      <c r="I63" s="52"/>
      <c r="J63" s="52"/>
      <c r="K63" s="52"/>
      <c r="L63" s="52"/>
      <c r="M63" s="52"/>
      <c r="N63" s="52"/>
      <c r="O63" s="52"/>
      <c r="P63" s="52"/>
      <c r="Q63" s="52"/>
      <c r="R63" s="52"/>
      <c r="S63" s="52"/>
      <c r="T63" s="52"/>
      <c r="U63" s="52"/>
      <c r="V63" s="52"/>
      <c r="W63" s="52"/>
      <c r="X63" s="52"/>
      <c r="Y63" s="52"/>
      <c r="Z63" s="52"/>
      <c r="AA63" s="108"/>
    </row>
    <row r="64" spans="2:27" s="45" customFormat="1" ht="15.75" x14ac:dyDescent="0.25">
      <c r="B64" s="100"/>
      <c r="C64" s="52"/>
      <c r="D64" s="71" t="s">
        <v>63</v>
      </c>
      <c r="E64" s="71"/>
      <c r="F64" s="52"/>
      <c r="G64" s="52"/>
      <c r="H64" s="52"/>
      <c r="I64" s="52"/>
      <c r="J64" s="52"/>
      <c r="K64" s="52"/>
      <c r="L64" s="52"/>
      <c r="M64" s="52"/>
      <c r="N64" s="52"/>
      <c r="O64" s="52"/>
      <c r="P64" s="52"/>
      <c r="Q64" s="52"/>
      <c r="R64" s="52"/>
      <c r="S64" s="52"/>
      <c r="T64" s="52"/>
      <c r="U64" s="52"/>
      <c r="V64" s="52"/>
      <c r="W64" s="52"/>
      <c r="X64" s="52"/>
      <c r="Y64" s="52"/>
      <c r="Z64" s="52"/>
      <c r="AA64" s="108"/>
    </row>
    <row r="65" spans="2:27" s="45" customFormat="1" ht="15.75" x14ac:dyDescent="0.25">
      <c r="B65" s="100"/>
      <c r="C65" s="52"/>
      <c r="D65" s="72" t="s">
        <v>66</v>
      </c>
      <c r="F65" s="52"/>
      <c r="G65" s="73">
        <f>G54</f>
        <v>0</v>
      </c>
      <c r="H65" s="52"/>
      <c r="I65" s="52"/>
      <c r="J65" s="52"/>
      <c r="K65" s="52"/>
      <c r="L65" s="52"/>
      <c r="M65" s="52"/>
      <c r="N65" s="52"/>
      <c r="O65" s="52"/>
      <c r="P65" s="52"/>
      <c r="Q65" s="52"/>
      <c r="R65" s="52"/>
      <c r="S65" s="52"/>
      <c r="T65" s="52"/>
      <c r="U65" s="52"/>
      <c r="V65" s="52"/>
      <c r="W65" s="52"/>
      <c r="X65" s="52"/>
      <c r="Y65" s="52"/>
      <c r="Z65" s="52"/>
      <c r="AA65" s="108"/>
    </row>
    <row r="66" spans="2:27" s="45" customFormat="1" ht="15.75" x14ac:dyDescent="0.2">
      <c r="B66" s="100"/>
      <c r="C66" s="52"/>
      <c r="D66" s="74"/>
      <c r="F66" s="52"/>
      <c r="G66" s="74"/>
      <c r="H66" s="52"/>
      <c r="I66" s="52"/>
      <c r="J66" s="52"/>
      <c r="K66" s="52"/>
      <c r="L66" s="52"/>
      <c r="M66" s="52"/>
      <c r="N66" s="52"/>
      <c r="O66" s="52"/>
      <c r="P66" s="52"/>
      <c r="Q66" s="52"/>
      <c r="R66" s="52"/>
      <c r="S66" s="52"/>
      <c r="T66" s="52"/>
      <c r="U66" s="52"/>
      <c r="V66" s="52"/>
      <c r="W66" s="52"/>
      <c r="X66" s="52"/>
      <c r="Y66" s="52"/>
      <c r="Z66" s="52"/>
      <c r="AA66" s="108"/>
    </row>
    <row r="67" spans="2:27" s="45" customFormat="1" ht="16.5" thickBot="1" x14ac:dyDescent="0.3">
      <c r="B67" s="100"/>
      <c r="C67" s="52"/>
      <c r="D67" s="71" t="s">
        <v>71</v>
      </c>
      <c r="E67" s="71"/>
      <c r="F67" s="52"/>
      <c r="G67" s="52"/>
      <c r="H67" s="52"/>
      <c r="I67" s="52"/>
      <c r="J67" s="52"/>
      <c r="K67" s="52"/>
      <c r="L67" s="52"/>
      <c r="M67" s="52"/>
      <c r="N67" s="52"/>
      <c r="O67" s="52"/>
      <c r="P67" s="52"/>
      <c r="Q67" s="52"/>
      <c r="R67" s="52"/>
      <c r="S67" s="52"/>
      <c r="T67" s="52"/>
      <c r="U67" s="52"/>
      <c r="V67" s="52"/>
      <c r="W67" s="52"/>
      <c r="X67" s="52"/>
      <c r="Y67" s="52"/>
      <c r="Z67" s="52"/>
      <c r="AA67" s="108"/>
    </row>
    <row r="68" spans="2:27" s="45" customFormat="1" ht="16.5" thickBot="1" x14ac:dyDescent="0.3">
      <c r="B68" s="100"/>
      <c r="C68" s="52"/>
      <c r="D68" s="72" t="s">
        <v>52</v>
      </c>
      <c r="F68" s="52"/>
      <c r="G68" s="75">
        <f>G59+G62+G65</f>
        <v>0</v>
      </c>
      <c r="H68" s="52"/>
      <c r="I68" s="52"/>
      <c r="J68" s="52"/>
      <c r="K68" s="52"/>
      <c r="L68" s="52"/>
      <c r="M68" s="52"/>
      <c r="N68" s="52"/>
      <c r="O68" s="52"/>
      <c r="P68" s="52"/>
      <c r="Q68" s="52"/>
      <c r="R68" s="52"/>
      <c r="S68" s="52"/>
      <c r="T68" s="52"/>
      <c r="U68" s="52"/>
      <c r="V68" s="52"/>
      <c r="W68" s="52"/>
      <c r="X68" s="52"/>
      <c r="Y68" s="52"/>
      <c r="Z68" s="52"/>
      <c r="AA68" s="108"/>
    </row>
    <row r="69" spans="2:27" s="45" customFormat="1" ht="13.5" thickBot="1" x14ac:dyDescent="0.25">
      <c r="B69" s="109"/>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5"/>
    </row>
    <row r="70" spans="2:27" s="45" customFormat="1" ht="3" customHeight="1" x14ac:dyDescent="0.2">
      <c r="B70" s="52"/>
      <c r="C70" s="76"/>
      <c r="D70" s="52"/>
      <c r="E70" s="52"/>
      <c r="F70" s="52"/>
      <c r="G70" s="52"/>
      <c r="H70" s="52"/>
      <c r="I70" s="52"/>
      <c r="J70" s="52"/>
      <c r="K70" s="52"/>
      <c r="L70" s="52"/>
      <c r="M70" s="52"/>
      <c r="N70" s="52"/>
      <c r="O70" s="52"/>
      <c r="P70" s="52"/>
      <c r="Q70" s="52"/>
      <c r="R70" s="52"/>
      <c r="S70" s="52"/>
      <c r="T70" s="52"/>
      <c r="U70" s="52"/>
      <c r="V70" s="52"/>
      <c r="W70" s="52"/>
      <c r="X70" s="52"/>
      <c r="Y70" s="52"/>
      <c r="Z70" s="52"/>
    </row>
    <row r="71" spans="2:27" s="45" customFormat="1" ht="12.75" hidden="1" x14ac:dyDescent="0.2">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2:27" s="45" customFormat="1" ht="12.75" hidden="1" x14ac:dyDescent="0.2">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2:27" s="45" customFormat="1" ht="12.75" hidden="1" x14ac:dyDescent="0.2">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2:27" s="45" customFormat="1" ht="12.75" hidden="1" x14ac:dyDescent="0.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2:27" s="45" customFormat="1" ht="12.75" hidden="1" x14ac:dyDescent="0.2">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spans="2:27" s="45" customFormat="1" ht="12.75" hidden="1" x14ac:dyDescent="0.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2:27" s="45" customFormat="1" ht="12.75" hidden="1" x14ac:dyDescent="0.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2:27" s="45" customFormat="1" ht="12.75" hidden="1" x14ac:dyDescent="0.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2:27" s="45" customFormat="1" ht="12.75" hidden="1" x14ac:dyDescent="0.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2:27" s="45" customFormat="1" ht="12.75" hidden="1" x14ac:dyDescent="0.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2:26" s="45" customFormat="1" ht="12.75" hidden="1" x14ac:dyDescent="0.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2:26" s="45" customFormat="1" ht="12.75" hidden="1" customHeight="1" x14ac:dyDescent="0.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2:26" s="45" customFormat="1" ht="12.75" hidden="1" customHeight="1" x14ac:dyDescent="0.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2:26" s="45" customFormat="1" ht="12.75" hidden="1" customHeight="1" x14ac:dyDescent="0.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2:26" s="45" customFormat="1" ht="12.75" hidden="1" customHeight="1" x14ac:dyDescent="0.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2:26" s="45" customFormat="1" ht="12.75" hidden="1" customHeight="1" x14ac:dyDescent="0.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2:26" s="45" customFormat="1" ht="12.75" hidden="1" customHeight="1" x14ac:dyDescent="0.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2:26" s="45" customFormat="1" ht="12.75" hidden="1" customHeight="1" x14ac:dyDescent="0.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2:26" s="45" customFormat="1" ht="12.75" hidden="1" customHeight="1" x14ac:dyDescent="0.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2:26" s="45" customFormat="1" ht="12.75" hidden="1" customHeight="1" x14ac:dyDescent="0.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2:26" s="45" customFormat="1" ht="12.75" hidden="1" customHeight="1" x14ac:dyDescent="0.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2:26" s="45" customFormat="1" ht="12.75" hidden="1" customHeight="1" x14ac:dyDescent="0.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2:26" s="45" customFormat="1" ht="12.75" hidden="1" customHeight="1" x14ac:dyDescent="0.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spans="2:26" s="45" customFormat="1" ht="12.75" hidden="1" customHeight="1" x14ac:dyDescent="0.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2:26" s="45" customFormat="1" ht="12.75" hidden="1" customHeight="1" x14ac:dyDescent="0.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2:26" s="45" customFormat="1" ht="12.75" hidden="1" customHeight="1" x14ac:dyDescent="0.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2:26" s="45" customFormat="1" ht="12.75" hidden="1" customHeight="1" x14ac:dyDescent="0.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spans="2:26" s="45" customFormat="1" ht="12.75" hidden="1" customHeight="1" x14ac:dyDescent="0.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2:26" s="45" customFormat="1" ht="12.75" hidden="1" customHeight="1" x14ac:dyDescent="0.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spans="2:26" s="45" customFormat="1" ht="12.75" hidden="1" customHeight="1" x14ac:dyDescent="0.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2:26" s="45" customFormat="1" ht="12.75" hidden="1" customHeight="1" x14ac:dyDescent="0.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2:26" s="45" customFormat="1" ht="12.75" hidden="1" customHeight="1" x14ac:dyDescent="0.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2:26" s="45" customFormat="1" ht="12.75" hidden="1" customHeight="1" x14ac:dyDescent="0.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2:26" s="45" customFormat="1" ht="12.75" hidden="1" customHeight="1" x14ac:dyDescent="0.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2:26" s="45" customFormat="1" ht="12.75" hidden="1" customHeight="1" x14ac:dyDescent="0.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2:26" s="45" customFormat="1" ht="12.75" hidden="1" customHeight="1" x14ac:dyDescent="0.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2:26" s="45" customFormat="1" ht="12.75" hidden="1" customHeight="1" x14ac:dyDescent="0.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2:26" s="45" customFormat="1" ht="12.75" hidden="1" customHeight="1" x14ac:dyDescent="0.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2:26" s="45" customFormat="1" ht="12.75" hidden="1" customHeight="1" x14ac:dyDescent="0.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2:26" s="45" customFormat="1" ht="12.75" hidden="1" customHeight="1" x14ac:dyDescent="0.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2:26" s="45" customFormat="1" ht="12.75" hidden="1" customHeight="1" x14ac:dyDescent="0.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2:26" s="45" customFormat="1" ht="12.75" hidden="1" customHeight="1" x14ac:dyDescent="0.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2:26" s="45" customFormat="1" ht="12.75" hidden="1" customHeight="1" x14ac:dyDescent="0.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2:26" s="45" customFormat="1" ht="12.75" hidden="1" customHeight="1" x14ac:dyDescent="0.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2:26" s="45" customFormat="1" ht="12.75" hidden="1" customHeight="1" x14ac:dyDescent="0.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2:26" s="45" customFormat="1" ht="12.75" hidden="1" customHeight="1" x14ac:dyDescent="0.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2:26" s="45" customFormat="1" ht="12.75" hidden="1" customHeight="1" x14ac:dyDescent="0.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2:26" s="45" customFormat="1" ht="12.75" hidden="1" customHeight="1" x14ac:dyDescent="0.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2:26" s="45" customFormat="1" ht="12.75" hidden="1" customHeight="1" x14ac:dyDescent="0.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2:26" s="45" customFormat="1" ht="12.75" hidden="1" customHeight="1" x14ac:dyDescent="0.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2:26" s="45" customFormat="1" ht="12.75" hidden="1" customHeight="1" x14ac:dyDescent="0.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2:26" s="45" customFormat="1" ht="12.75" hidden="1" customHeight="1" x14ac:dyDescent="0.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2:26" s="45" customFormat="1" ht="12.75" hidden="1" customHeight="1" x14ac:dyDescent="0.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2:26" s="45" customFormat="1" ht="12.75" hidden="1" customHeight="1" x14ac:dyDescent="0.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2:26" s="45" customFormat="1" ht="12.75" hidden="1" customHeight="1" x14ac:dyDescent="0.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2:26" s="45" customFormat="1" ht="12.75" hidden="1" customHeight="1" x14ac:dyDescent="0.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2:26" s="45" customFormat="1" ht="12.75" hidden="1" customHeight="1" x14ac:dyDescent="0.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2:26" s="45" customFormat="1" ht="12.75" hidden="1" customHeight="1" x14ac:dyDescent="0.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2:26" s="45" customFormat="1" ht="12.75" hidden="1" customHeight="1" x14ac:dyDescent="0.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2:26" s="45" customFormat="1" ht="12.75" hidden="1" customHeight="1" x14ac:dyDescent="0.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2:26" s="45" customFormat="1" ht="12.75" hidden="1" customHeight="1" x14ac:dyDescent="0.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2:26" s="45" customFormat="1" ht="12.75" hidden="1" customHeight="1" x14ac:dyDescent="0.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2:26" s="45" customFormat="1" ht="12.75" hidden="1" customHeight="1" x14ac:dyDescent="0.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2:26" s="45" customFormat="1" ht="12.75" hidden="1" customHeight="1" x14ac:dyDescent="0.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2:26" s="45" customFormat="1" ht="12.75" hidden="1" customHeight="1" x14ac:dyDescent="0.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2:26" s="45" customFormat="1" ht="12.75" hidden="1" customHeight="1" x14ac:dyDescent="0.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2:26" s="45" customFormat="1" ht="12.75" hidden="1" customHeight="1" x14ac:dyDescent="0.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2:26" s="45" customFormat="1" ht="12.75" hidden="1" customHeight="1" x14ac:dyDescent="0.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2:26" s="45" customFormat="1" ht="12.75" hidden="1" customHeight="1" x14ac:dyDescent="0.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2:26" s="45" customFormat="1" ht="12.75" hidden="1" customHeight="1" x14ac:dyDescent="0.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2:26" s="45" customFormat="1" ht="12.75" hidden="1" customHeight="1" x14ac:dyDescent="0.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2:26" s="45" customFormat="1" ht="12.75" hidden="1" customHeight="1" x14ac:dyDescent="0.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2:26" s="45" customFormat="1" ht="12.75" hidden="1" customHeight="1" x14ac:dyDescent="0.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2:26" s="45" customFormat="1" ht="12.75" hidden="1" customHeight="1" x14ac:dyDescent="0.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2:26" s="45" customFormat="1" ht="12.75" hidden="1" customHeight="1" x14ac:dyDescent="0.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2:26" s="45" customFormat="1" ht="12.75" hidden="1" customHeight="1" x14ac:dyDescent="0.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2:26" s="45" customFormat="1" ht="12.75" hidden="1" customHeight="1" x14ac:dyDescent="0.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2:26" s="45" customFormat="1" ht="12.75" hidden="1" customHeight="1" x14ac:dyDescent="0.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2:26" s="45" customFormat="1" ht="12.75" hidden="1" customHeight="1" x14ac:dyDescent="0.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2:26" s="45" customFormat="1" ht="12.75" hidden="1" customHeight="1" x14ac:dyDescent="0.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2:26" s="45" customFormat="1" ht="12.75" hidden="1" customHeight="1" x14ac:dyDescent="0.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2:26" s="45" customFormat="1" ht="12.75" hidden="1" customHeight="1" x14ac:dyDescent="0.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2:26" s="45" customFormat="1" ht="12.75" hidden="1" customHeight="1" x14ac:dyDescent="0.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2:26" s="45" customFormat="1" ht="12.75" hidden="1" customHeight="1" x14ac:dyDescent="0.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2:26" s="45" customFormat="1" ht="12.75" hidden="1" customHeight="1" x14ac:dyDescent="0.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2:26" s="45" customFormat="1" ht="12.75" hidden="1" customHeight="1" x14ac:dyDescent="0.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2:26" s="45" customFormat="1" ht="12.75" hidden="1" customHeight="1" x14ac:dyDescent="0.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2:26" s="45" customFormat="1" ht="12.75" hidden="1" customHeight="1" x14ac:dyDescent="0.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2:26" s="45" customFormat="1" ht="12.75" hidden="1" customHeight="1" x14ac:dyDescent="0.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2:26" s="45" customFormat="1" ht="12.75" hidden="1" customHeight="1" x14ac:dyDescent="0.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2:26" s="45" customFormat="1" ht="12.75" hidden="1" customHeight="1" x14ac:dyDescent="0.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2:26" s="45" customFormat="1" ht="12.75" hidden="1" customHeight="1" x14ac:dyDescent="0.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2:26" s="45" customFormat="1" ht="12.75" hidden="1" customHeight="1" x14ac:dyDescent="0.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2:26" s="45" customFormat="1" ht="12.75" hidden="1" customHeight="1" x14ac:dyDescent="0.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2:26" s="45" customFormat="1" ht="12.75" hidden="1" customHeight="1" x14ac:dyDescent="0.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2:26" s="45" customFormat="1" ht="12.75" hidden="1" customHeight="1" x14ac:dyDescent="0.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2:26" s="45" customFormat="1" ht="12.75" hidden="1" customHeight="1" x14ac:dyDescent="0.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2:26" s="45" customFormat="1" ht="12.75" hidden="1" customHeight="1" x14ac:dyDescent="0.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2:26" s="45" customFormat="1" ht="12.75" hidden="1" customHeight="1" x14ac:dyDescent="0.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2:26" s="45" customFormat="1" ht="12.75" hidden="1" customHeight="1" x14ac:dyDescent="0.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2:26" s="45" customFormat="1" ht="12.75" hidden="1" customHeight="1" x14ac:dyDescent="0.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2:26" s="45" customFormat="1" ht="12.75" hidden="1" customHeight="1" x14ac:dyDescent="0.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2:26" s="45" customFormat="1" ht="12.75" hidden="1" customHeight="1" x14ac:dyDescent="0.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2:26" s="45" customFormat="1" ht="12.75" hidden="1" customHeight="1" x14ac:dyDescent="0.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2:26" s="45" customFormat="1" ht="12.75" hidden="1" customHeight="1" x14ac:dyDescent="0.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2:26" s="45" customFormat="1" ht="12.75" hidden="1" customHeight="1" x14ac:dyDescent="0.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sheetData>
  <phoneticPr fontId="21" type="noConversion"/>
  <pageMargins left="0.7" right="0.7" top="0.75" bottom="0.75" header="0.3" footer="0.3"/>
  <pageSetup scale="2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showGridLines="0" topLeftCell="A13" zoomScale="90" zoomScaleNormal="90" zoomScaleSheetLayoutView="80" workbookViewId="0">
      <selection activeCell="H18" sqref="H18"/>
    </sheetView>
  </sheetViews>
  <sheetFormatPr defaultColWidth="0" defaultRowHeight="0" customHeight="1" zeroHeight="1" x14ac:dyDescent="0.25"/>
  <cols>
    <col min="1" max="1" width="0.85546875" style="4" customWidth="1"/>
    <col min="2" max="2" width="2.5703125" style="4" customWidth="1"/>
    <col min="3" max="3" width="11.140625" style="4" bestFit="1" customWidth="1"/>
    <col min="4" max="4" width="2.5703125" style="4" customWidth="1"/>
    <col min="5" max="5" width="55.85546875" style="4" customWidth="1"/>
    <col min="6" max="6" width="3.5703125" style="4" customWidth="1"/>
    <col min="7" max="7" width="12.42578125" style="4" bestFit="1" customWidth="1"/>
    <col min="8" max="8" width="104.5703125" style="4" customWidth="1"/>
    <col min="9" max="9" width="0.85546875" style="4" customWidth="1"/>
    <col min="10" max="16384" width="7.140625" style="4" hidden="1"/>
  </cols>
  <sheetData>
    <row r="1" spans="2:8" ht="3" customHeight="1" thickBot="1" x14ac:dyDescent="0.3"/>
    <row r="2" spans="2:8" ht="15.75" customHeight="1" x14ac:dyDescent="0.25">
      <c r="B2" s="77"/>
      <c r="C2" s="78"/>
      <c r="D2" s="78"/>
      <c r="E2" s="78"/>
      <c r="F2" s="78"/>
      <c r="G2" s="78"/>
      <c r="H2" s="79"/>
    </row>
    <row r="3" spans="2:8" ht="15.75" customHeight="1" x14ac:dyDescent="0.25">
      <c r="B3" s="80"/>
      <c r="C3" s="32"/>
      <c r="D3" s="3"/>
      <c r="E3" s="3"/>
      <c r="F3" s="3"/>
      <c r="G3" s="3"/>
      <c r="H3" s="81"/>
    </row>
    <row r="4" spans="2:8" s="5" customFormat="1" ht="15.75" customHeight="1" x14ac:dyDescent="0.2">
      <c r="B4" s="82"/>
      <c r="C4" s="33"/>
      <c r="D4" s="2"/>
      <c r="E4" s="2"/>
      <c r="F4" s="2"/>
      <c r="G4" s="2"/>
      <c r="H4" s="83"/>
    </row>
    <row r="5" spans="2:8" s="5" customFormat="1" ht="15.75" customHeight="1" x14ac:dyDescent="0.2">
      <c r="B5" s="82"/>
      <c r="C5" s="2"/>
      <c r="D5" s="2"/>
      <c r="E5" s="2"/>
      <c r="F5" s="2"/>
      <c r="G5" s="2"/>
      <c r="H5" s="83"/>
    </row>
    <row r="6" spans="2:8" s="5" customFormat="1" ht="15.75" customHeight="1" x14ac:dyDescent="0.2">
      <c r="B6" s="82"/>
      <c r="C6" s="2"/>
      <c r="D6" s="2"/>
      <c r="E6" s="2"/>
      <c r="F6" s="2"/>
      <c r="G6" s="2"/>
      <c r="H6" s="83"/>
    </row>
    <row r="7" spans="2:8" s="5" customFormat="1" ht="15.75" customHeight="1" x14ac:dyDescent="0.2">
      <c r="B7" s="82"/>
      <c r="C7" s="2"/>
      <c r="D7" s="2"/>
      <c r="E7" s="2"/>
      <c r="F7" s="2"/>
      <c r="G7" s="2"/>
      <c r="H7" s="83"/>
    </row>
    <row r="8" spans="2:8" s="5" customFormat="1" ht="15.75" customHeight="1" x14ac:dyDescent="0.2">
      <c r="B8" s="82"/>
      <c r="C8" s="2"/>
      <c r="D8" s="2"/>
      <c r="E8" s="2"/>
      <c r="F8" s="2"/>
      <c r="G8" s="2"/>
      <c r="H8" s="83"/>
    </row>
    <row r="9" spans="2:8" s="5" customFormat="1" ht="15.75" customHeight="1" x14ac:dyDescent="0.2">
      <c r="B9" s="82"/>
      <c r="C9" s="2"/>
      <c r="D9" s="2"/>
      <c r="E9" s="2"/>
      <c r="F9" s="2"/>
      <c r="G9" s="2"/>
      <c r="H9" s="83"/>
    </row>
    <row r="10" spans="2:8" s="5" customFormat="1" ht="15.75" customHeight="1" x14ac:dyDescent="0.2">
      <c r="B10" s="82"/>
      <c r="C10" s="2"/>
      <c r="D10" s="2"/>
      <c r="E10" s="2"/>
      <c r="F10" s="2"/>
      <c r="G10" s="2"/>
      <c r="H10" s="83"/>
    </row>
    <row r="11" spans="2:8" s="5" customFormat="1" ht="15.75" customHeight="1" x14ac:dyDescent="0.2">
      <c r="B11" s="82"/>
      <c r="C11" s="2"/>
      <c r="D11" s="2"/>
      <c r="E11" s="117"/>
      <c r="F11" s="2"/>
      <c r="G11" s="2"/>
      <c r="H11" s="83"/>
    </row>
    <row r="12" spans="2:8" s="5" customFormat="1" ht="15.75" customHeight="1" x14ac:dyDescent="0.2">
      <c r="B12" s="82"/>
      <c r="C12" s="2"/>
      <c r="D12" s="2"/>
      <c r="E12" s="2"/>
      <c r="F12" s="2"/>
      <c r="G12" s="2"/>
      <c r="H12" s="83"/>
    </row>
    <row r="13" spans="2:8" ht="15.75" x14ac:dyDescent="0.25">
      <c r="B13" s="80"/>
      <c r="C13" s="3"/>
      <c r="D13" s="3"/>
      <c r="E13" s="3"/>
      <c r="F13" s="3"/>
      <c r="G13" s="3"/>
      <c r="H13" s="81"/>
    </row>
    <row r="14" spans="2:8" ht="15.75" x14ac:dyDescent="0.25">
      <c r="B14" s="80"/>
      <c r="C14" s="3"/>
      <c r="D14" s="3"/>
      <c r="E14" s="6" t="s">
        <v>84</v>
      </c>
      <c r="F14" s="6"/>
      <c r="G14" s="6"/>
      <c r="H14" s="83"/>
    </row>
    <row r="15" spans="2:8" ht="15.75" x14ac:dyDescent="0.25">
      <c r="B15" s="80"/>
      <c r="C15" s="3"/>
      <c r="D15" s="3"/>
      <c r="E15" s="6"/>
      <c r="F15" s="6"/>
      <c r="G15" s="6"/>
      <c r="H15" s="81"/>
    </row>
    <row r="16" spans="2:8" ht="15.75" x14ac:dyDescent="0.25">
      <c r="B16" s="80"/>
      <c r="C16" s="3"/>
      <c r="D16" s="3"/>
      <c r="E16" s="3" t="s">
        <v>85</v>
      </c>
      <c r="F16" s="6"/>
      <c r="G16" s="6"/>
      <c r="H16" s="81"/>
    </row>
    <row r="17" spans="2:8" ht="15.75" x14ac:dyDescent="0.25">
      <c r="B17" s="80"/>
      <c r="C17" s="3"/>
      <c r="D17" s="3"/>
      <c r="E17" s="6"/>
      <c r="F17" s="6"/>
      <c r="G17" s="6"/>
      <c r="H17" s="81"/>
    </row>
    <row r="18" spans="2:8" ht="236.25" x14ac:dyDescent="0.25">
      <c r="B18" s="80"/>
      <c r="C18" s="3"/>
      <c r="D18" s="3"/>
      <c r="E18" s="8" t="s">
        <v>83</v>
      </c>
      <c r="F18" s="6"/>
      <c r="G18" s="6"/>
      <c r="H18" s="81"/>
    </row>
    <row r="19" spans="2:8" ht="15.75" x14ac:dyDescent="0.25">
      <c r="B19" s="80"/>
      <c r="C19" s="3"/>
      <c r="D19" s="3"/>
      <c r="E19" s="6"/>
      <c r="F19" s="6"/>
      <c r="G19" s="6"/>
      <c r="H19" s="81"/>
    </row>
    <row r="20" spans="2:8" ht="15.75" x14ac:dyDescent="0.25">
      <c r="B20" s="80"/>
      <c r="C20" s="3"/>
      <c r="D20" s="3"/>
      <c r="E20" s="6" t="s">
        <v>84</v>
      </c>
      <c r="F20" s="6"/>
      <c r="G20" s="6"/>
      <c r="H20" s="93"/>
    </row>
    <row r="21" spans="2:8" ht="15.75" x14ac:dyDescent="0.25">
      <c r="B21" s="80"/>
      <c r="C21" s="3"/>
      <c r="D21" s="3"/>
      <c r="E21" s="20" t="s">
        <v>84</v>
      </c>
      <c r="F21" s="15"/>
      <c r="G21" s="58"/>
      <c r="H21" s="93"/>
    </row>
    <row r="22" spans="2:8" ht="15.75" x14ac:dyDescent="0.25">
      <c r="B22" s="80"/>
      <c r="C22" s="3"/>
      <c r="D22" s="3"/>
      <c r="E22" s="7"/>
      <c r="F22" s="12"/>
      <c r="G22" s="12"/>
      <c r="H22" s="94"/>
    </row>
    <row r="23" spans="2:8" ht="3.6" customHeight="1" thickBot="1" x14ac:dyDescent="0.3">
      <c r="B23" s="85"/>
      <c r="C23" s="86"/>
      <c r="D23" s="86"/>
      <c r="E23" s="87"/>
      <c r="F23" s="88"/>
      <c r="G23" s="88"/>
      <c r="H23" s="95"/>
    </row>
    <row r="24" spans="2:8" ht="15.75" x14ac:dyDescent="0.25">
      <c r="E24" s="24"/>
      <c r="F24" s="35"/>
      <c r="G24" s="35"/>
      <c r="H24" s="14"/>
    </row>
    <row r="25" spans="2:8" ht="15.75" hidden="1" x14ac:dyDescent="0.25">
      <c r="E25" s="24"/>
      <c r="F25" s="35"/>
      <c r="G25" s="35"/>
      <c r="H25" s="14"/>
    </row>
    <row r="26" spans="2:8" ht="15.75" hidden="1" x14ac:dyDescent="0.25">
      <c r="E26" s="35"/>
      <c r="F26" s="35"/>
      <c r="G26" s="35"/>
      <c r="H26" s="36"/>
    </row>
    <row r="27" spans="2:8" ht="15.6" hidden="1" customHeight="1" x14ac:dyDescent="0.25">
      <c r="E27" s="34"/>
      <c r="F27" s="35"/>
      <c r="G27" s="35"/>
    </row>
    <row r="28" spans="2:8" ht="15.6" hidden="1" customHeight="1" x14ac:dyDescent="0.25"/>
    <row r="29" spans="2:8" ht="15.6" hidden="1" customHeight="1" x14ac:dyDescent="0.25"/>
    <row r="30" spans="2:8" ht="15.6" hidden="1" customHeight="1" x14ac:dyDescent="0.25"/>
    <row r="31" spans="2:8" ht="15.6" hidden="1" customHeight="1" x14ac:dyDescent="0.25"/>
    <row r="32" spans="2:8" ht="15.6" hidden="1" customHeight="1" x14ac:dyDescent="0.25"/>
    <row r="33" ht="15.6" hidden="1" customHeight="1" x14ac:dyDescent="0.25"/>
    <row r="34" ht="15.6" hidden="1" customHeight="1" x14ac:dyDescent="0.25"/>
    <row r="35" ht="15.6" hidden="1" customHeight="1" x14ac:dyDescent="0.25"/>
    <row r="36" ht="15.6" hidden="1" customHeight="1" x14ac:dyDescent="0.25"/>
    <row r="37" ht="15.6" hidden="1" customHeight="1" x14ac:dyDescent="0.25"/>
    <row r="38" ht="15.6" hidden="1" customHeight="1" x14ac:dyDescent="0.25"/>
    <row r="39" ht="15.6" hidden="1" customHeight="1" x14ac:dyDescent="0.25"/>
    <row r="40" ht="15.6" hidden="1" customHeight="1" x14ac:dyDescent="0.25"/>
    <row r="42" ht="0" hidden="1" customHeight="1" x14ac:dyDescent="0.25"/>
    <row r="43" ht="0" hidden="1" customHeight="1" x14ac:dyDescent="0.25"/>
    <row r="44" ht="0" hidden="1" customHeight="1" x14ac:dyDescent="0.25"/>
    <row r="45" ht="15.75" hidden="1" x14ac:dyDescent="0.25"/>
    <row r="46" ht="15.75" hidden="1" x14ac:dyDescent="0.25"/>
    <row r="47" ht="15.75" hidden="1" x14ac:dyDescent="0.25"/>
    <row r="48" ht="15.75" hidden="1" x14ac:dyDescent="0.25"/>
    <row r="49" ht="15.75" hidden="1" x14ac:dyDescent="0.25"/>
    <row r="50" ht="15.75" hidden="1" x14ac:dyDescent="0.25"/>
    <row r="51" ht="15.75" hidden="1" x14ac:dyDescent="0.25"/>
    <row r="52" ht="15.75" hidden="1" x14ac:dyDescent="0.25"/>
    <row r="53" ht="15.75" hidden="1" x14ac:dyDescent="0.25"/>
    <row r="54" ht="15.75" hidden="1" x14ac:dyDescent="0.25"/>
    <row r="55" ht="15.75" hidden="1" x14ac:dyDescent="0.25"/>
    <row r="56" ht="15.75" hidden="1" x14ac:dyDescent="0.25"/>
    <row r="57" ht="15.75" hidden="1" x14ac:dyDescent="0.25"/>
    <row r="58" ht="15.75" hidden="1" x14ac:dyDescent="0.25"/>
    <row r="59" ht="15.75" hidden="1" x14ac:dyDescent="0.25"/>
    <row r="60" ht="15.75" hidden="1" x14ac:dyDescent="0.25"/>
    <row r="61" ht="15.75" hidden="1" x14ac:dyDescent="0.25"/>
    <row r="62" ht="15.75" hidden="1" x14ac:dyDescent="0.25"/>
    <row r="63" ht="15.75" hidden="1" x14ac:dyDescent="0.25"/>
    <row r="64" ht="15.75" hidden="1" x14ac:dyDescent="0.25"/>
    <row r="65" ht="15.75" hidden="1" x14ac:dyDescent="0.25"/>
    <row r="66" ht="15.75" hidden="1" x14ac:dyDescent="0.25"/>
    <row r="67" ht="15.75" hidden="1" x14ac:dyDescent="0.25"/>
    <row r="68" ht="15.75" hidden="1" x14ac:dyDescent="0.25"/>
    <row r="69" ht="15.75" hidden="1" x14ac:dyDescent="0.25"/>
    <row r="70" ht="15.75" hidden="1" x14ac:dyDescent="0.25"/>
    <row r="71" ht="15.75" hidden="1" x14ac:dyDescent="0.25"/>
    <row r="72" ht="15.75" hidden="1" x14ac:dyDescent="0.25"/>
    <row r="73" ht="15.6" hidden="1" customHeight="1" x14ac:dyDescent="0.25"/>
    <row r="74" ht="15.6" hidden="1" customHeight="1" x14ac:dyDescent="0.25"/>
    <row r="75" ht="15.6" hidden="1" customHeight="1" x14ac:dyDescent="0.25"/>
    <row r="76" ht="15.6" hidden="1" customHeight="1" x14ac:dyDescent="0.25"/>
    <row r="77" ht="15.6" hidden="1" customHeight="1" x14ac:dyDescent="0.25"/>
    <row r="78" ht="0" hidden="1" customHeight="1" x14ac:dyDescent="0.25"/>
    <row r="79" ht="0" hidden="1" customHeight="1" x14ac:dyDescent="0.25"/>
    <row r="80" ht="0" hidden="1" customHeight="1" x14ac:dyDescent="0.25"/>
    <row r="81" ht="0" hidden="1" customHeight="1" x14ac:dyDescent="0.25"/>
    <row r="82" ht="0" hidden="1" customHeight="1" x14ac:dyDescent="0.25"/>
    <row r="83" ht="0" hidden="1" customHeight="1" x14ac:dyDescent="0.25"/>
    <row r="84" ht="0" hidden="1" customHeight="1" x14ac:dyDescent="0.25"/>
    <row r="85" ht="0" hidden="1" customHeight="1" x14ac:dyDescent="0.25"/>
    <row r="86" ht="0" hidden="1" customHeight="1" x14ac:dyDescent="0.25"/>
  </sheetData>
  <pageMargins left="0.7" right="0.7" top="0.75" bottom="0.75" header="0.3" footer="0.3"/>
  <pageSetup scale="67"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G69"/>
  <sheetViews>
    <sheetView showGridLines="0" view="pageBreakPreview" zoomScale="130" zoomScaleNormal="80" zoomScaleSheetLayoutView="80" workbookViewId="0"/>
  </sheetViews>
  <sheetFormatPr defaultColWidth="7.140625" defaultRowHeight="15.75" zeroHeight="1" x14ac:dyDescent="0.25"/>
  <cols>
    <col min="1" max="3" width="2.5703125" style="4" customWidth="1"/>
    <col min="4" max="5" width="3.5703125" style="4" customWidth="1"/>
    <col min="6" max="6" width="164.5703125" style="4" customWidth="1"/>
    <col min="7" max="16383" width="7.140625" style="4" customWidth="1"/>
    <col min="16384" max="16384" width="7.140625" style="4"/>
  </cols>
  <sheetData>
    <row r="1" spans="2:7" ht="15.75" customHeight="1" x14ac:dyDescent="0.25">
      <c r="B1" s="3"/>
      <c r="C1" s="3"/>
      <c r="D1" s="3"/>
      <c r="E1" s="3"/>
      <c r="F1" s="3"/>
      <c r="G1" s="3"/>
    </row>
    <row r="2" spans="2:7" ht="15.75" customHeight="1" x14ac:dyDescent="0.25">
      <c r="B2" s="3"/>
      <c r="C2" s="3"/>
      <c r="D2" s="3"/>
      <c r="E2" s="3"/>
      <c r="F2" s="3"/>
      <c r="G2" s="3"/>
    </row>
    <row r="3" spans="2:7" s="5" customFormat="1" ht="15.75" customHeight="1" x14ac:dyDescent="0.2">
      <c r="B3" s="2"/>
      <c r="C3" s="2"/>
      <c r="D3" s="2"/>
      <c r="E3" s="2"/>
      <c r="F3" s="2"/>
      <c r="G3" s="2"/>
    </row>
    <row r="4" spans="2:7" s="5" customFormat="1" ht="15.75" customHeight="1" x14ac:dyDescent="0.2">
      <c r="B4" s="2"/>
      <c r="C4" s="2"/>
      <c r="D4" s="2"/>
      <c r="E4" s="2"/>
      <c r="F4" s="2"/>
      <c r="G4" s="2"/>
    </row>
    <row r="5" spans="2:7" s="5" customFormat="1" ht="15.75" customHeight="1" x14ac:dyDescent="0.2">
      <c r="B5" s="2"/>
      <c r="C5" s="2"/>
      <c r="D5" s="2"/>
      <c r="E5" s="2"/>
      <c r="F5" s="2"/>
      <c r="G5" s="2"/>
    </row>
    <row r="6" spans="2:7" s="5" customFormat="1" ht="15.75" customHeight="1" x14ac:dyDescent="0.2">
      <c r="B6" s="2"/>
      <c r="C6" s="2"/>
      <c r="D6" s="2"/>
      <c r="E6" s="2"/>
      <c r="F6" s="2"/>
      <c r="G6" s="2"/>
    </row>
    <row r="7" spans="2:7" s="5" customFormat="1" ht="15.75" customHeight="1" x14ac:dyDescent="0.2">
      <c r="B7" s="2"/>
      <c r="C7" s="2"/>
      <c r="D7" s="2"/>
      <c r="E7" s="2"/>
      <c r="F7" s="2"/>
      <c r="G7" s="2"/>
    </row>
    <row r="8" spans="2:7" s="5" customFormat="1" ht="15.75" customHeight="1" x14ac:dyDescent="0.2">
      <c r="B8" s="2"/>
      <c r="C8" s="2"/>
      <c r="D8" s="2"/>
      <c r="E8" s="2"/>
      <c r="F8" s="2"/>
      <c r="G8" s="2"/>
    </row>
    <row r="9" spans="2:7" s="5" customFormat="1" ht="15.75" customHeight="1" x14ac:dyDescent="0.2">
      <c r="B9" s="2"/>
      <c r="C9" s="2"/>
      <c r="D9" s="2"/>
      <c r="E9" s="2"/>
      <c r="F9" s="2"/>
      <c r="G9" s="2"/>
    </row>
    <row r="10" spans="2:7" s="5" customFormat="1" ht="15.75" customHeight="1" x14ac:dyDescent="0.2">
      <c r="B10" s="2"/>
      <c r="C10" s="2"/>
      <c r="D10" s="2"/>
      <c r="E10" s="2"/>
      <c r="F10" s="2"/>
      <c r="G10" s="2"/>
    </row>
    <row r="11" spans="2:7" s="5" customFormat="1" ht="15.75" customHeight="1" x14ac:dyDescent="0.2">
      <c r="B11" s="2"/>
      <c r="C11" s="2"/>
      <c r="D11" s="2"/>
      <c r="E11" s="2"/>
      <c r="F11" s="2"/>
      <c r="G11" s="2"/>
    </row>
    <row r="12" spans="2:7" x14ac:dyDescent="0.25">
      <c r="B12" s="3"/>
      <c r="C12" s="3"/>
      <c r="D12" s="3"/>
      <c r="E12" s="3"/>
      <c r="F12" s="3"/>
      <c r="G12" s="3"/>
    </row>
    <row r="13" spans="2:7" x14ac:dyDescent="0.25">
      <c r="B13" s="3"/>
      <c r="C13" s="3"/>
      <c r="D13" s="6" t="s">
        <v>12</v>
      </c>
      <c r="E13" s="6"/>
      <c r="F13" s="2"/>
      <c r="G13" s="3"/>
    </row>
    <row r="14" spans="2:7" x14ac:dyDescent="0.25">
      <c r="B14" s="3"/>
      <c r="C14" s="3"/>
      <c r="D14" s="6"/>
      <c r="E14" s="6"/>
      <c r="F14" s="3"/>
      <c r="G14" s="3"/>
    </row>
    <row r="15" spans="2:7" x14ac:dyDescent="0.25">
      <c r="B15" s="3"/>
      <c r="C15" s="3"/>
      <c r="D15" s="7" t="s">
        <v>0</v>
      </c>
      <c r="E15" s="13" t="s">
        <v>15</v>
      </c>
      <c r="F15" s="13"/>
      <c r="G15" s="3"/>
    </row>
    <row r="16" spans="2:7" x14ac:dyDescent="0.25">
      <c r="B16" s="3"/>
      <c r="C16" s="3"/>
      <c r="D16" s="7"/>
      <c r="E16" s="13"/>
      <c r="F16" s="13"/>
      <c r="G16" s="3"/>
    </row>
    <row r="17" spans="2:7" x14ac:dyDescent="0.25">
      <c r="B17" s="3"/>
      <c r="C17" s="3"/>
      <c r="D17" s="7"/>
      <c r="E17" s="7" t="s">
        <v>1</v>
      </c>
      <c r="F17" s="8" t="s">
        <v>13</v>
      </c>
      <c r="G17" s="3"/>
    </row>
    <row r="18" spans="2:7" x14ac:dyDescent="0.25">
      <c r="B18" s="3"/>
      <c r="C18" s="3"/>
      <c r="D18" s="7"/>
      <c r="E18" s="7" t="s">
        <v>2</v>
      </c>
      <c r="F18" s="8" t="s">
        <v>14</v>
      </c>
      <c r="G18" s="3"/>
    </row>
    <row r="19" spans="2:7" x14ac:dyDescent="0.25">
      <c r="B19" s="3"/>
      <c r="C19" s="3"/>
      <c r="D19" s="7" t="s">
        <v>4</v>
      </c>
      <c r="E19" s="7"/>
      <c r="F19" s="8"/>
      <c r="G19" s="3"/>
    </row>
    <row r="20" spans="2:7" x14ac:dyDescent="0.25">
      <c r="B20" s="3"/>
      <c r="C20" s="3"/>
      <c r="D20" s="7" t="s">
        <v>3</v>
      </c>
      <c r="E20" s="120" t="s">
        <v>24</v>
      </c>
      <c r="F20" s="120"/>
      <c r="G20" s="3"/>
    </row>
    <row r="21" spans="2:7" x14ac:dyDescent="0.25">
      <c r="B21" s="3"/>
      <c r="C21" s="3"/>
      <c r="D21" s="7" t="s">
        <v>4</v>
      </c>
      <c r="E21" s="7"/>
      <c r="F21" s="8"/>
      <c r="G21" s="3"/>
    </row>
    <row r="22" spans="2:7" x14ac:dyDescent="0.25">
      <c r="B22" s="3"/>
      <c r="C22" s="3"/>
      <c r="D22" s="9" t="s">
        <v>5</v>
      </c>
      <c r="E22" s="12" t="s">
        <v>10</v>
      </c>
      <c r="F22" s="8"/>
      <c r="G22" s="3"/>
    </row>
    <row r="23" spans="2:7" x14ac:dyDescent="0.25">
      <c r="B23" s="3"/>
      <c r="C23" s="3"/>
      <c r="D23" s="10"/>
      <c r="E23" s="10"/>
      <c r="F23" s="11"/>
      <c r="G23" s="3"/>
    </row>
    <row r="24" spans="2:7" ht="15.6" customHeight="1" x14ac:dyDescent="0.25">
      <c r="D24" s="9"/>
      <c r="E24" s="12"/>
    </row>
    <row r="25" spans="2:7" ht="15.6" customHeight="1" x14ac:dyDescent="0.25"/>
    <row r="26" spans="2:7" ht="15.6" customHeight="1" x14ac:dyDescent="0.25"/>
    <row r="27" spans="2:7" ht="15.6" hidden="1" customHeight="1" x14ac:dyDescent="0.25"/>
    <row r="28" spans="2:7" ht="15.6" hidden="1" customHeight="1" x14ac:dyDescent="0.25"/>
    <row r="29" spans="2:7" ht="15.6" hidden="1" customHeight="1" x14ac:dyDescent="0.25"/>
    <row r="30" spans="2:7" ht="15.6" hidden="1" customHeight="1" x14ac:dyDescent="0.25"/>
    <row r="31" spans="2:7" ht="15.6" hidden="1" customHeight="1" x14ac:dyDescent="0.25"/>
    <row r="32" spans="2:7" ht="15.6" hidden="1" customHeight="1" x14ac:dyDescent="0.25"/>
    <row r="33" ht="15.6" hidden="1" customHeight="1" x14ac:dyDescent="0.25"/>
    <row r="34" ht="15.6" hidden="1" customHeight="1" x14ac:dyDescent="0.25"/>
    <row r="35" ht="15.6" hidden="1" customHeight="1" x14ac:dyDescent="0.25"/>
    <row r="36" ht="15.6" hidden="1" customHeight="1" x14ac:dyDescent="0.25"/>
    <row r="37" ht="15.6" hidden="1" customHeight="1" x14ac:dyDescent="0.25"/>
    <row r="38" ht="0" hidden="1" customHeight="1" x14ac:dyDescent="0.25"/>
    <row r="39" ht="0" hidden="1" customHeight="1" x14ac:dyDescent="0.25"/>
    <row r="40" ht="0" hidden="1" customHeight="1" x14ac:dyDescent="0.25"/>
    <row r="41" ht="0" hidden="1" customHeight="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E20:F20"/>
  </mergeCells>
  <pageMargins left="0.7" right="0.7" top="0.75" bottom="0.75" header="0.3" footer="0.3"/>
  <pageSetup scale="58"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T75"/>
  <sheetViews>
    <sheetView showGridLines="0" view="pageBreakPreview" zoomScale="111" zoomScaleNormal="80" zoomScaleSheetLayoutView="80" workbookViewId="0"/>
  </sheetViews>
  <sheetFormatPr defaultColWidth="7.140625" defaultRowHeight="0" customHeight="1" zeroHeight="1" x14ac:dyDescent="0.25"/>
  <cols>
    <col min="1" max="4" width="2.5703125" style="3" customWidth="1"/>
    <col min="5" max="5" width="3.5703125" style="4" customWidth="1"/>
    <col min="6" max="6" width="185.85546875" style="4" customWidth="1"/>
    <col min="7" max="7" width="7.140625" style="4" customWidth="1"/>
    <col min="8" max="8" width="2" style="4" customWidth="1"/>
    <col min="9" max="16383" width="7.140625" style="4" customWidth="1"/>
    <col min="16384" max="16384" width="7.140625" style="4"/>
  </cols>
  <sheetData>
    <row r="1" spans="1:7" ht="15.75" customHeight="1" x14ac:dyDescent="0.25">
      <c r="E1" s="3"/>
      <c r="F1" s="3"/>
      <c r="G1" s="3"/>
    </row>
    <row r="2" spans="1:7" ht="15.75" customHeight="1" x14ac:dyDescent="0.25">
      <c r="E2" s="3"/>
      <c r="F2" s="3"/>
      <c r="G2" s="3"/>
    </row>
    <row r="3" spans="1:7" s="5" customFormat="1" ht="15.75" customHeight="1" x14ac:dyDescent="0.2">
      <c r="A3" s="2"/>
      <c r="B3" s="2"/>
      <c r="C3" s="2"/>
      <c r="D3" s="2"/>
      <c r="E3" s="2"/>
      <c r="F3" s="2"/>
      <c r="G3" s="2"/>
    </row>
    <row r="4" spans="1:7" s="5" customFormat="1" ht="15.75" customHeight="1" x14ac:dyDescent="0.2">
      <c r="A4" s="2"/>
      <c r="B4" s="2"/>
      <c r="C4" s="2"/>
      <c r="D4" s="2"/>
      <c r="E4" s="2"/>
      <c r="F4" s="2"/>
      <c r="G4" s="2"/>
    </row>
    <row r="5" spans="1:7" s="5" customFormat="1" ht="15.75" customHeight="1" x14ac:dyDescent="0.2">
      <c r="A5" s="2"/>
      <c r="B5" s="2"/>
      <c r="C5" s="2"/>
      <c r="D5" s="2"/>
      <c r="E5" s="2"/>
      <c r="F5" s="2"/>
      <c r="G5" s="2"/>
    </row>
    <row r="6" spans="1:7" s="5" customFormat="1" ht="15.75" customHeight="1" x14ac:dyDescent="0.2">
      <c r="A6" s="2"/>
      <c r="B6" s="2"/>
      <c r="C6" s="2"/>
      <c r="D6" s="2"/>
      <c r="E6" s="2"/>
      <c r="F6" s="2"/>
      <c r="G6" s="2"/>
    </row>
    <row r="7" spans="1:7" s="5" customFormat="1" ht="15.75" customHeight="1" x14ac:dyDescent="0.2">
      <c r="A7" s="2"/>
      <c r="B7" s="2"/>
      <c r="C7" s="2"/>
      <c r="D7" s="2"/>
      <c r="E7" s="2"/>
      <c r="F7" s="2"/>
      <c r="G7" s="2"/>
    </row>
    <row r="8" spans="1:7" s="5" customFormat="1" ht="15.75" customHeight="1" x14ac:dyDescent="0.2">
      <c r="A8" s="2"/>
      <c r="B8" s="2"/>
      <c r="C8" s="2"/>
      <c r="D8" s="2"/>
      <c r="E8" s="2"/>
      <c r="F8" s="2"/>
      <c r="G8" s="2"/>
    </row>
    <row r="9" spans="1:7" s="5" customFormat="1" ht="15.75" customHeight="1" x14ac:dyDescent="0.2">
      <c r="A9" s="2"/>
      <c r="B9" s="2"/>
      <c r="C9" s="2"/>
      <c r="D9" s="2"/>
      <c r="E9" s="2"/>
      <c r="F9" s="2"/>
      <c r="G9" s="2"/>
    </row>
    <row r="10" spans="1:7" ht="15.75" x14ac:dyDescent="0.25">
      <c r="E10" s="6" t="s">
        <v>11</v>
      </c>
      <c r="F10" s="2"/>
      <c r="G10" s="3"/>
    </row>
    <row r="11" spans="1:7" ht="15.75" x14ac:dyDescent="0.25">
      <c r="D11" s="6"/>
      <c r="E11" s="6"/>
      <c r="F11" s="3"/>
      <c r="G11" s="3"/>
    </row>
    <row r="12" spans="1:7" ht="15.75" x14ac:dyDescent="0.25">
      <c r="E12" s="7" t="s">
        <v>0</v>
      </c>
      <c r="F12" s="28" t="s">
        <v>17</v>
      </c>
      <c r="G12" s="3"/>
    </row>
    <row r="13" spans="1:7" ht="15.75" x14ac:dyDescent="0.25">
      <c r="E13" s="7"/>
      <c r="F13" s="28"/>
      <c r="G13" s="3"/>
    </row>
    <row r="14" spans="1:7" ht="15.75" x14ac:dyDescent="0.25">
      <c r="F14" s="29" t="s">
        <v>20</v>
      </c>
    </row>
    <row r="15" spans="1:7" ht="15.75" x14ac:dyDescent="0.25">
      <c r="F15" s="29" t="s">
        <v>35</v>
      </c>
    </row>
    <row r="16" spans="1:7" ht="15.75" x14ac:dyDescent="0.25">
      <c r="F16" s="29" t="s">
        <v>36</v>
      </c>
    </row>
    <row r="17" spans="5:6" ht="15.75" x14ac:dyDescent="0.25">
      <c r="F17" s="29" t="s">
        <v>21</v>
      </c>
    </row>
    <row r="18" spans="5:6" ht="15.75" x14ac:dyDescent="0.25">
      <c r="F18" s="29" t="s">
        <v>22</v>
      </c>
    </row>
    <row r="19" spans="5:6" ht="15.75" x14ac:dyDescent="0.25">
      <c r="F19" s="29" t="s">
        <v>23</v>
      </c>
    </row>
    <row r="20" spans="5:6" ht="15.75" x14ac:dyDescent="0.25">
      <c r="F20" s="27"/>
    </row>
    <row r="21" spans="5:6" ht="15.75" x14ac:dyDescent="0.25">
      <c r="E21" s="7" t="s">
        <v>3</v>
      </c>
      <c r="F21" s="28" t="s">
        <v>38</v>
      </c>
    </row>
    <row r="22" spans="5:6" ht="15.75" x14ac:dyDescent="0.25">
      <c r="F22" s="27"/>
    </row>
    <row r="23" spans="5:6" ht="31.5" x14ac:dyDescent="0.25">
      <c r="E23" s="7" t="s">
        <v>5</v>
      </c>
      <c r="F23" s="28" t="s">
        <v>37</v>
      </c>
    </row>
    <row r="24" spans="5:6" ht="15.75" x14ac:dyDescent="0.25">
      <c r="E24" s="7"/>
      <c r="F24" s="28"/>
    </row>
    <row r="25" spans="5:6" ht="31.5" x14ac:dyDescent="0.25">
      <c r="E25" s="7" t="s">
        <v>6</v>
      </c>
      <c r="F25" s="28" t="s">
        <v>39</v>
      </c>
    </row>
    <row r="26" spans="5:6" ht="15.75" x14ac:dyDescent="0.25">
      <c r="F26" s="27"/>
    </row>
    <row r="27" spans="5:6" ht="15.75" x14ac:dyDescent="0.25">
      <c r="E27" s="24" t="s">
        <v>7</v>
      </c>
      <c r="F27" s="30" t="s">
        <v>40</v>
      </c>
    </row>
    <row r="28" spans="5:6" ht="15.75" x14ac:dyDescent="0.25">
      <c r="F28" s="27"/>
    </row>
    <row r="29" spans="5:6" ht="31.5" x14ac:dyDescent="0.25">
      <c r="E29" s="7" t="s">
        <v>8</v>
      </c>
      <c r="F29" s="27" t="s">
        <v>25</v>
      </c>
    </row>
    <row r="30" spans="5:6" ht="15.75" x14ac:dyDescent="0.25">
      <c r="E30" s="7"/>
      <c r="F30" s="26"/>
    </row>
    <row r="31" spans="5:6" ht="15.75" x14ac:dyDescent="0.25">
      <c r="E31" s="7"/>
      <c r="F31" s="26"/>
    </row>
    <row r="32" spans="5:6" ht="15.75" x14ac:dyDescent="0.25">
      <c r="F32" s="14"/>
    </row>
    <row r="33" spans="5:20" ht="15.75" x14ac:dyDescent="0.25">
      <c r="E33" s="6"/>
      <c r="F33" s="16"/>
    </row>
    <row r="34" spans="5:20" ht="15.75" x14ac:dyDescent="0.25"/>
    <row r="35" spans="5:20" ht="54.75" customHeight="1" x14ac:dyDescent="0.25">
      <c r="E35" s="7"/>
      <c r="F35" s="22"/>
      <c r="T35"/>
    </row>
    <row r="36" spans="5:20" ht="15.75" x14ac:dyDescent="0.25">
      <c r="E36" s="18"/>
      <c r="F36" s="18"/>
      <c r="T36"/>
    </row>
    <row r="37" spans="5:20" ht="15.75" x14ac:dyDescent="0.25">
      <c r="E37" s="7"/>
      <c r="F37" s="22"/>
      <c r="T37"/>
    </row>
    <row r="38" spans="5:20" ht="15.75" x14ac:dyDescent="0.25">
      <c r="E38" s="19"/>
      <c r="F38" s="19"/>
      <c r="T38"/>
    </row>
    <row r="39" spans="5:20" ht="53.25" customHeight="1" x14ac:dyDescent="0.25">
      <c r="E39" s="7"/>
      <c r="F39" s="23"/>
      <c r="T39"/>
    </row>
    <row r="40" spans="5:20" ht="15.75" customHeight="1" x14ac:dyDescent="0.25">
      <c r="E40" s="19"/>
      <c r="F40" s="19"/>
      <c r="G40" s="19"/>
      <c r="H40" s="19"/>
      <c r="I40" s="17"/>
      <c r="J40" s="17"/>
      <c r="K40" s="17"/>
      <c r="L40" s="17"/>
      <c r="M40" s="17"/>
      <c r="N40" s="17"/>
      <c r="O40" s="17"/>
      <c r="P40" s="17"/>
      <c r="Q40" s="17"/>
      <c r="R40" s="17"/>
      <c r="S40"/>
      <c r="T40"/>
    </row>
    <row r="41" spans="5:20" ht="15.75" x14ac:dyDescent="0.25">
      <c r="E41" s="7"/>
      <c r="F41" s="14"/>
      <c r="G41" s="19"/>
      <c r="H41" s="19"/>
      <c r="I41" s="17"/>
      <c r="J41" s="17"/>
      <c r="K41" s="17"/>
      <c r="L41" s="17"/>
      <c r="M41" s="17"/>
      <c r="N41" s="17"/>
      <c r="O41" s="17"/>
      <c r="P41" s="17"/>
      <c r="Q41" s="17"/>
      <c r="R41" s="17"/>
      <c r="S41"/>
      <c r="T41"/>
    </row>
    <row r="42" spans="5:20" ht="15.75" customHeight="1" x14ac:dyDescent="0.25"/>
    <row r="43" spans="5:20" ht="46.5" customHeight="1" x14ac:dyDescent="0.25">
      <c r="E43" s="7"/>
      <c r="F43" s="14"/>
    </row>
    <row r="44" spans="5:20" ht="15.75" customHeight="1" x14ac:dyDescent="0.25"/>
    <row r="45" spans="5:20" ht="15.75" x14ac:dyDescent="0.25">
      <c r="E45" s="7"/>
      <c r="F45" s="14"/>
    </row>
    <row r="46" spans="5:20" ht="15.75" customHeight="1" x14ac:dyDescent="0.25"/>
    <row r="47" spans="5:20" ht="15.75" customHeight="1" x14ac:dyDescent="0.25">
      <c r="E47" s="24"/>
      <c r="F47" s="25"/>
    </row>
    <row r="48" spans="5:20"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sheetData>
  <pageMargins left="0.7" right="0.7" top="0.75" bottom="0.75" header="0.3" footer="0.3"/>
  <pageSetup scale="54"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Payment Proposal Summary</vt:lpstr>
      <vt:lpstr>Payment Proposal</vt:lpstr>
      <vt:lpstr>Commencement Delay Credit</vt:lpstr>
      <vt:lpstr>Instructions Sample A</vt:lpstr>
      <vt:lpstr>Instructions Sample B</vt:lpstr>
      <vt:lpstr>'Commencement Delay Credit'!Print_Area</vt:lpstr>
      <vt:lpstr>Instructions!Print_Area</vt:lpstr>
      <vt:lpstr>'Instructions Sample A'!Print_Area</vt:lpstr>
      <vt:lpstr>'Instructions Sample B'!Print_Area</vt:lpstr>
      <vt:lpstr>'Payment Proposal'!Print_Area</vt:lpstr>
      <vt:lpstr>'Payment Proposal Summary'!Print_Area</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Fagnani, Joseph</dc:creator>
  <cp:lastModifiedBy>Jennifer Saubermann</cp:lastModifiedBy>
  <cp:lastPrinted>2020-08-21T22:05:04Z</cp:lastPrinted>
  <dcterms:created xsi:type="dcterms:W3CDTF">2020-05-20T19:12:43Z</dcterms:created>
  <dcterms:modified xsi:type="dcterms:W3CDTF">2022-06-30T21:24:43Z</dcterms:modified>
</cp:coreProperties>
</file>