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erlandson\Downloads\"/>
    </mc:Choice>
  </mc:AlternateContent>
  <xr:revisionPtr revIDLastSave="0" documentId="13_ncr:1_{2A49455E-1313-4B80-8D11-E0126B37A8B7}" xr6:coauthVersionLast="47" xr6:coauthVersionMax="47" xr10:uidLastSave="{00000000-0000-0000-0000-000000000000}"/>
  <bookViews>
    <workbookView xWindow="-120" yWindow="-120" windowWidth="29040" windowHeight="17640" activeTab="1" xr2:uid="{00000000-000D-0000-FFFF-FFFF00000000}"/>
  </bookViews>
  <sheets>
    <sheet name="Summary Budget" sheetId="10" r:id="rId1"/>
    <sheet name="Project Budget Details" sheetId="5" r:id="rId2"/>
    <sheet name="Guidelines" sheetId="12" r:id="rId3"/>
    <sheet name="Old version (open ended)" sheetId="2" state="hidden" r:id="rId4"/>
  </sheets>
  <definedNames>
    <definedName name="_xlnm.Print_Area" localSheetId="0">'Summary Budget'!$A$1:$H$21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5" l="1"/>
  <c r="E10" i="5"/>
  <c r="E11" i="5"/>
  <c r="E12" i="5"/>
  <c r="E13" i="5"/>
  <c r="E14" i="5"/>
  <c r="E15" i="5"/>
  <c r="E16" i="5"/>
  <c r="E17" i="5"/>
  <c r="E18" i="5"/>
  <c r="E19" i="5"/>
  <c r="E20" i="5"/>
  <c r="E21" i="5"/>
  <c r="E68" i="5" l="1"/>
  <c r="E67" i="5"/>
  <c r="E35" i="5"/>
  <c r="E41" i="5"/>
  <c r="E40" i="5"/>
  <c r="E39" i="5"/>
  <c r="E38" i="5"/>
  <c r="E69" i="5" l="1"/>
  <c r="E22" i="5"/>
  <c r="B13" i="10" s="1"/>
  <c r="E37" i="5"/>
  <c r="E42" i="5"/>
  <c r="E43" i="5"/>
  <c r="E44" i="5"/>
  <c r="E45" i="5"/>
  <c r="E36" i="5"/>
  <c r="E46" i="5"/>
  <c r="E47" i="5"/>
  <c r="E48" i="5"/>
  <c r="E49" i="5"/>
  <c r="E50" i="5"/>
  <c r="E51" i="5"/>
  <c r="E52" i="5"/>
  <c r="E53" i="5"/>
  <c r="E54" i="5"/>
  <c r="E55" i="5"/>
  <c r="E56" i="5"/>
  <c r="E57" i="5"/>
  <c r="E58" i="5"/>
  <c r="E59" i="5"/>
  <c r="E60" i="5"/>
  <c r="E61" i="5"/>
  <c r="E62" i="5"/>
  <c r="E34" i="5"/>
  <c r="E55" i="2"/>
  <c r="F54" i="2"/>
  <c r="D42" i="2"/>
  <c r="D49" i="2" s="1"/>
  <c r="F43" i="2"/>
  <c r="F44" i="2"/>
  <c r="F45" i="2"/>
  <c r="F46" i="2"/>
  <c r="F47" i="2"/>
  <c r="F48" i="2"/>
  <c r="F26" i="2"/>
  <c r="F27" i="2"/>
  <c r="F28" i="2"/>
  <c r="F29" i="2"/>
  <c r="F30" i="2"/>
  <c r="F31" i="2"/>
  <c r="F32" i="2"/>
  <c r="F33" i="2"/>
  <c r="F34" i="2"/>
  <c r="F35" i="2"/>
  <c r="F36" i="2"/>
  <c r="F37" i="2"/>
  <c r="E49" i="2"/>
  <c r="D25" i="2"/>
  <c r="F18" i="2"/>
  <c r="F19" i="2"/>
  <c r="F20" i="2"/>
  <c r="F13" i="2"/>
  <c r="D12" i="2"/>
  <c r="F14" i="2"/>
  <c r="F15" i="2"/>
  <c r="F16" i="2"/>
  <c r="F17" i="2"/>
  <c r="E70" i="5" l="1"/>
  <c r="B16" i="10" s="1"/>
  <c r="E63" i="5"/>
  <c r="B15" i="10" s="1"/>
  <c r="F42" i="2"/>
  <c r="F49" i="2" s="1"/>
  <c r="E21" i="2"/>
  <c r="E38" i="2"/>
  <c r="F25" i="2"/>
  <c r="F38" i="2" s="1"/>
  <c r="D21" i="2"/>
  <c r="E58" i="2" l="1"/>
  <c r="D38" i="2"/>
  <c r="D53" i="2" s="1"/>
  <c r="F12" i="2"/>
  <c r="F21" i="2" s="1"/>
  <c r="F53" i="2" l="1"/>
  <c r="F55" i="2" s="1"/>
  <c r="F58" i="2" s="1"/>
  <c r="D55" i="2"/>
  <c r="D58" i="2" s="1"/>
  <c r="B14" i="10" l="1"/>
  <c r="B18"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tc={2C4ECD1F-3786-446B-9064-C0147D60B88B}</author>
    <author>tc={1C883D0B-3593-4568-9FA3-003F0E67B495}</author>
    <author>tc={FE2D70DB-9B05-4570-9591-347B2191CA11}</author>
  </authors>
  <commentList>
    <comment ref="B2"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Would this be for the ISPs full bid for the RFA? Or by property? We should consider if this budget template should be duplicated by per property given the different needs of properties. 
Reply:
    I see the benefit in asking for budget per property, but I'm thinking to just ask for full bid to reduce the burden on the Applicant. We are also asking them to explain their budget calculations in the budget narrative question in the RFA.</t>
      </text>
    </comment>
    <comment ref="B10"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Do we want to consider adding one master table that takes the top-line amounts from each budget classification and adds it together at the top like in this example: https://grantsmanagement.ny.gov/system/files/documents/2018/09/expenditure-budget-enabled.pdf? We can also consider putting a match % then, in case that is a requirement/consideration for scoring (I forget), so that we can more easily compare across projects. 
Reply:
    Yep - done! Match is not a requirement but a scoring criteria. Since we are allowing in-kind contributions, it will be helpful to see which line item they are matching funds on</t>
      </text>
    </comment>
    <comment ref="F11"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Is a match funding amount required to be considered for funding? If not, I would make that clear that this is not a requirement. 
Reply:
    Done (on the other templates)</t>
      </text>
    </comment>
  </commentList>
</comments>
</file>

<file path=xl/sharedStrings.xml><?xml version="1.0" encoding="utf-8"?>
<sst xmlns="http://schemas.openxmlformats.org/spreadsheetml/2006/main" count="158" uniqueCount="116">
  <si>
    <t>Attachment: Budget Worksheet</t>
  </si>
  <si>
    <t>Budget Summary</t>
  </si>
  <si>
    <t>Instructions: This sheet will automatically populate based on entries in the Wireline tab.</t>
  </si>
  <si>
    <t>Applicant:</t>
  </si>
  <si>
    <t>Applicant Name</t>
  </si>
  <si>
    <t>Date:</t>
  </si>
  <si>
    <t>Date of submission</t>
  </si>
  <si>
    <t>Project Group Name:</t>
  </si>
  <si>
    <t>Please reference the project group name associated with this budget submission</t>
  </si>
  <si>
    <t>Wireline Proposal</t>
  </si>
  <si>
    <t>Section</t>
  </si>
  <si>
    <t>Total Costs</t>
  </si>
  <si>
    <t>Labor</t>
  </si>
  <si>
    <t>Subcontractors</t>
  </si>
  <si>
    <t>Network Equipment</t>
  </si>
  <si>
    <t>Other Costs</t>
  </si>
  <si>
    <t>TOTAL</t>
  </si>
  <si>
    <t>Category</t>
  </si>
  <si>
    <t># of Hours</t>
  </si>
  <si>
    <t>Description of Cost</t>
  </si>
  <si>
    <t>Notes</t>
  </si>
  <si>
    <t>Underground Cable Installation</t>
  </si>
  <si>
    <t>Installation of Handholes &amp; Vaults</t>
  </si>
  <si>
    <t>Fiber Splicing and Testing</t>
  </si>
  <si>
    <t>Fiber Termination and Inside Plant Work</t>
  </si>
  <si>
    <t>Installation of CPE</t>
  </si>
  <si>
    <t>Installation of Drop Cable</t>
  </si>
  <si>
    <t>Installation of Head End Electronics</t>
  </si>
  <si>
    <t>Project Management</t>
  </si>
  <si>
    <t>Engineering/Design</t>
  </si>
  <si>
    <t>Permitting</t>
  </si>
  <si>
    <t>Other: (please specify)</t>
  </si>
  <si>
    <t>Labor TOTAL</t>
  </si>
  <si>
    <t>Sub Contractors</t>
  </si>
  <si>
    <t>Total Amt</t>
  </si>
  <si>
    <t>Company ABC</t>
  </si>
  <si>
    <t>Company XYZ</t>
  </si>
  <si>
    <t>Sub Contractors TOTAL</t>
  </si>
  <si>
    <t>Network Equipment (including any of the following)</t>
  </si>
  <si>
    <t>Est. Useful Life (Years)</t>
  </si>
  <si>
    <t>Quantity</t>
  </si>
  <si>
    <t>Unit Price</t>
  </si>
  <si>
    <t>Total</t>
  </si>
  <si>
    <t>Conduit</t>
  </si>
  <si>
    <t>New Poles</t>
  </si>
  <si>
    <t>Drop Cable</t>
  </si>
  <si>
    <t>Fiber Optic Cable</t>
  </si>
  <si>
    <t>Pole Hardware (anchors, strand, lashing wire, guy wires, etc.)</t>
  </si>
  <si>
    <t>Building Attachment Hardware</t>
  </si>
  <si>
    <t>Indoor fiber optic cable</t>
  </si>
  <si>
    <t>CAT6 Cable</t>
  </si>
  <si>
    <t>Handholes</t>
  </si>
  <si>
    <t>Splice Enclosures</t>
  </si>
  <si>
    <t>Installation/Construction Hardware</t>
  </si>
  <si>
    <t>Fiber Panels &amp; Termination Hardware</t>
  </si>
  <si>
    <t xml:space="preserve">GPON OLT/Active Ethernet Distribution Equipment </t>
  </si>
  <si>
    <t>Residential ONT Equipment</t>
  </si>
  <si>
    <t>Other Customer Premise Equipment (e.g. Wi-Fi router)</t>
  </si>
  <si>
    <t>Splitter Cabinets</t>
  </si>
  <si>
    <t>Routers/Modems</t>
  </si>
  <si>
    <t>Switches</t>
  </si>
  <si>
    <t>Firewalls</t>
  </si>
  <si>
    <t>Other Building Preparation</t>
  </si>
  <si>
    <t>Uninterruptable Power Supply</t>
  </si>
  <si>
    <t>Miscellaneous Material</t>
  </si>
  <si>
    <t>Aerial Cable Installation</t>
  </si>
  <si>
    <t>Outlets</t>
  </si>
  <si>
    <t>Termination &amp; Jacks</t>
  </si>
  <si>
    <t>Flex conduit</t>
  </si>
  <si>
    <t>Raceway</t>
  </si>
  <si>
    <t>MDU Security Box (including NEMA enclosures)</t>
  </si>
  <si>
    <t>Network Equipment TOTAL</t>
  </si>
  <si>
    <t>Other Costs (including any of the following)</t>
  </si>
  <si>
    <t>Permit Fees (application fees, MR estimates, true-ups)</t>
  </si>
  <si>
    <t>Other Costs TOTAL</t>
  </si>
  <si>
    <t>Attachment: Budget Template</t>
  </si>
  <si>
    <r>
      <rPr>
        <b/>
        <sz val="10"/>
        <color theme="1"/>
        <rFont val="Open Sans"/>
        <family val="2"/>
      </rPr>
      <t xml:space="preserve">Instructions: </t>
    </r>
    <r>
      <rPr>
        <sz val="10"/>
        <color theme="1"/>
        <rFont val="Open Sans"/>
        <family val="2"/>
      </rPr>
      <t xml:space="preserve">Please indicate the type of expenses within each category and the cost associated with each expense type </t>
    </r>
    <r>
      <rPr>
        <b/>
        <sz val="10"/>
        <color rgb="FFFF0000"/>
        <rFont val="Open Sans"/>
        <family val="2"/>
      </rPr>
      <t>EXPLAIN WHAT THIS IS FOR</t>
    </r>
    <r>
      <rPr>
        <sz val="10"/>
        <color theme="1"/>
        <rFont val="Open Sans"/>
        <family val="2"/>
      </rPr>
      <t xml:space="preserve">. You may add as many line items as necessary. An example row is included in italics for each column. These examples are starting points for your budget -- please be as comprehensive as possible in the costs you include. </t>
    </r>
  </si>
  <si>
    <t>Labor: Salaries, Wages, and Fringe Benefits</t>
  </si>
  <si>
    <t>Job Classification</t>
  </si>
  <si>
    <t>Description and Calculation</t>
  </si>
  <si>
    <t>Requested from CAO</t>
  </si>
  <si>
    <t>Match Share</t>
  </si>
  <si>
    <t>Project Manager III</t>
  </si>
  <si>
    <t>Salary and fringe benefits for Lead Project Manager for the entire project. Salary calculated at $60/hour x 3,000 hours. Fringe benefits calculated at 28% of salary</t>
  </si>
  <si>
    <t>One PM III will be assigned to lead the project full-time for duration of project timeline. Providing 15% match.</t>
  </si>
  <si>
    <t>Equipment and Materials</t>
  </si>
  <si>
    <t>Item</t>
  </si>
  <si>
    <t>Customer routers</t>
  </si>
  <si>
    <t>1 router per unit at $100/router x 5,000 units.</t>
  </si>
  <si>
    <t xml:space="preserve">Wi-Fi 6 standard routers to provide home wi-fi network for residents. </t>
  </si>
  <si>
    <t>Equipment and Materials TOTAL</t>
  </si>
  <si>
    <t>Other Direct Costs</t>
  </si>
  <si>
    <t>Travel</t>
  </si>
  <si>
    <t xml:space="preserve">Mileage reimbursement for PM team to visit sites. Federal mileage rate of $.65/mile x 500 miles. </t>
  </si>
  <si>
    <t>N/A</t>
  </si>
  <si>
    <t>Other Direct Costs TOTAL</t>
  </si>
  <si>
    <t>Indirect Costs</t>
  </si>
  <si>
    <t>Total indirect costs</t>
  </si>
  <si>
    <t>15% of total direct costs</t>
  </si>
  <si>
    <t>Matching 100% of indirect costs</t>
  </si>
  <si>
    <t>Indirect Costs TOTAL</t>
  </si>
  <si>
    <t>Total Requested from CAO</t>
  </si>
  <si>
    <t>Total Match Share</t>
  </si>
  <si>
    <t>Hourly Rate</t>
  </si>
  <si>
    <t>Basis of Rate/Costs</t>
  </si>
  <si>
    <t>Primary Applicant Labor (including any of the following)</t>
  </si>
  <si>
    <t>Project Monitoring and Reporting</t>
  </si>
  <si>
    <t>Total Labor</t>
  </si>
  <si>
    <t xml:space="preserve">Instructions: Use this Worksheet to provide a detailed project budget. Fill all rows and columns in the worksheet. If a row is not relevant to the proposal, enter "n/a". Applicants may add additional rows as needed but be sure the category total formula is adjusted as necessary. </t>
  </si>
  <si>
    <t>Equipment Rental (heavy equipment, bucket trucks, directional borer, etc.)</t>
  </si>
  <si>
    <t>Additional Details/Assumptions (including indication if prevailing wage is being paid):</t>
  </si>
  <si>
    <t>Additional Details/Assumptions</t>
  </si>
  <si>
    <t># of Hours/Units</t>
  </si>
  <si>
    <t>Description of Role/Cost</t>
  </si>
  <si>
    <t>Description/Basis of Cost</t>
  </si>
  <si>
    <r>
      <t>PARTICIPANT BUDGET/INVOICE GUIDELINES
These guidelines apply to MassTech grants that require Participants to incur expenditures in line with approved budgets within their contracts.</t>
    </r>
    <r>
      <rPr>
        <sz val="10"/>
        <rFont val="Arial"/>
        <family val="2"/>
      </rPr>
      <t xml:space="preserve">  In developing these guidelines, MassTech has drawn heavily from the policies and practices applied by federal and other state agencies that also require adherence to grant budgets.  Adherence to approved budgets ensures that MassTech is expending funds in a fiscally responsible manner and, managing to the requirements of the state and federal funds.
</t>
    </r>
    <r>
      <rPr>
        <b/>
        <u/>
        <sz val="10"/>
        <rFont val="Arial"/>
        <family val="2"/>
      </rPr>
      <t xml:space="preserve">
Project Cost Categories:
</t>
    </r>
    <r>
      <rPr>
        <b/>
        <sz val="10"/>
        <rFont val="Arial"/>
        <family val="2"/>
      </rPr>
      <t>• Labor</t>
    </r>
    <r>
      <rPr>
        <sz val="10"/>
        <rFont val="Arial"/>
        <family val="2"/>
      </rPr>
      <t>: Labor hourly rate by position that includes wages, fringe, and any G&amp;A expenses or other fees.
•</t>
    </r>
    <r>
      <rPr>
        <b/>
        <sz val="10"/>
        <rFont val="Arial"/>
        <family val="2"/>
      </rPr>
      <t>Subcontracts</t>
    </r>
    <r>
      <rPr>
        <sz val="10"/>
        <rFont val="Arial"/>
        <family val="2"/>
      </rPr>
      <t xml:space="preserve">: contracted services to perform a specific task related to the project or, subcontracts for performance of a key aspect of the project.
• </t>
    </r>
    <r>
      <rPr>
        <b/>
        <sz val="10"/>
        <rFont val="Arial"/>
        <family val="2"/>
      </rPr>
      <t>Networking Equipment</t>
    </r>
    <r>
      <rPr>
        <sz val="10"/>
        <rFont val="Arial"/>
        <family val="2"/>
      </rPr>
      <t>: Network equipment and supplies needed in direct support of the project, in order to obtain the objectives as stated in the proposal, and final approved budget and contract.
•</t>
    </r>
    <r>
      <rPr>
        <b/>
        <sz val="10"/>
        <rFont val="Arial"/>
        <family val="2"/>
      </rPr>
      <t xml:space="preserve"> Other Costs:</t>
    </r>
    <r>
      <rPr>
        <sz val="10"/>
        <rFont val="Arial"/>
        <family val="2"/>
      </rPr>
      <t xml:space="preserve"> This includes categories such as permits and equipment rentals.</t>
    </r>
    <r>
      <rPr>
        <b/>
        <u/>
        <sz val="10"/>
        <color rgb="FFFF0000"/>
        <rFont val="Arial"/>
        <family val="2"/>
      </rPr>
      <t xml:space="preserve">
</t>
    </r>
    <r>
      <rPr>
        <b/>
        <u/>
        <sz val="10"/>
        <rFont val="Arial"/>
        <family val="2"/>
      </rPr>
      <t xml:space="preserve">
Expenditure Guidelines:</t>
    </r>
    <r>
      <rPr>
        <sz val="10"/>
        <rFont val="Arial"/>
        <family val="2"/>
      </rPr>
      <t xml:space="preserve">
• Participant may only be reimbursed for cost incurred and expenditures must be properly recorded per Generally Accepted Accounting Principles (GAAP), and verifiable in the Participant’s records.
• Participant must incur costs within the grant period.  Pre-award spending is only allowed when incorporated through a provision in the grant agreement.
• Participant may not be reimbursed for grant expenditures by any other source.
</t>
    </r>
    <r>
      <rPr>
        <b/>
        <u/>
        <sz val="10"/>
        <rFont val="Arial"/>
        <family val="2"/>
      </rPr>
      <t xml:space="preserve">
Participant Documentation Requirements:
•</t>
    </r>
    <r>
      <rPr>
        <sz val="10"/>
        <rFont val="Arial"/>
        <family val="2"/>
      </rPr>
      <t xml:space="preserve"> MassTech reserves the right to request additional supporting documentation at any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</si>
</sst>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_(&quot;$&quot;* #,##0_);_(&quot;$&quot;* \(#,##0\);_(&quot;$&quot;* &quot;-&quot;??_);_(@_)"/>
  </numFmts>
  <fonts count="23" x14ac:knownFonts="1">
    <font>
      <sz val="11"/>
      <color theme="1"/>
      <name val="Calibri"/>
      <family val="2"/>
      <scheme val="minor"/>
    </font>
    <font>
      <sz val="11"/>
      <color theme="1"/>
      <name val="Calibri"/>
      <family val="2"/>
      <scheme val="minor"/>
    </font>
    <font>
      <sz val="10"/>
      <name val="Arial"/>
      <family val="2"/>
    </font>
    <font>
      <b/>
      <sz val="14"/>
      <color theme="1"/>
      <name val="Open Sans"/>
      <family val="2"/>
    </font>
    <font>
      <sz val="11"/>
      <color theme="1"/>
      <name val="Open Sans"/>
      <family val="2"/>
    </font>
    <font>
      <b/>
      <sz val="12"/>
      <color theme="1"/>
      <name val="Open Sans"/>
      <family val="2"/>
    </font>
    <font>
      <i/>
      <sz val="11"/>
      <color rgb="FF0000CC"/>
      <name val="Open Sans"/>
      <family val="2"/>
    </font>
    <font>
      <sz val="12"/>
      <color rgb="FF0000CC"/>
      <name val="Open Sans"/>
      <family val="2"/>
    </font>
    <font>
      <b/>
      <sz val="12"/>
      <name val="Open Sans"/>
      <family val="2"/>
    </font>
    <font>
      <sz val="10"/>
      <color theme="1"/>
      <name val="Open Sans"/>
      <family val="2"/>
    </font>
    <font>
      <b/>
      <sz val="10"/>
      <color theme="1"/>
      <name val="Open Sans"/>
      <family val="2"/>
    </font>
    <font>
      <b/>
      <sz val="11"/>
      <color theme="0"/>
      <name val="Open Sans"/>
      <family val="2"/>
    </font>
    <font>
      <b/>
      <sz val="11"/>
      <color theme="1"/>
      <name val="Open Sans"/>
      <family val="2"/>
    </font>
    <font>
      <sz val="10"/>
      <name val="Open Sans"/>
      <family val="2"/>
    </font>
    <font>
      <i/>
      <sz val="10"/>
      <color theme="1"/>
      <name val="Open Sans"/>
      <family val="2"/>
    </font>
    <font>
      <sz val="11"/>
      <name val="Open Sans"/>
      <family val="2"/>
    </font>
    <font>
      <b/>
      <sz val="11"/>
      <name val="Open Sans"/>
      <family val="2"/>
    </font>
    <font>
      <b/>
      <sz val="10"/>
      <name val="Open Sans"/>
      <family val="2"/>
    </font>
    <font>
      <i/>
      <sz val="10"/>
      <name val="Open Sans"/>
      <family val="2"/>
    </font>
    <font>
      <b/>
      <sz val="10"/>
      <color rgb="FFFF0000"/>
      <name val="Open Sans"/>
      <family val="2"/>
    </font>
    <font>
      <b/>
      <u/>
      <sz val="10"/>
      <name val="Arial"/>
      <family val="2"/>
    </font>
    <font>
      <b/>
      <sz val="10"/>
      <name val="Arial"/>
      <family val="2"/>
    </font>
    <font>
      <b/>
      <u/>
      <sz val="10"/>
      <color rgb="FFFF0000"/>
      <name val="Arial"/>
      <family val="2"/>
    </font>
  </fonts>
  <fills count="5">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4"/>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000000"/>
      </bottom>
      <diagonal/>
    </border>
    <border>
      <left/>
      <right style="thin">
        <color indexed="64"/>
      </right>
      <top style="thin">
        <color indexed="64"/>
      </top>
      <bottom style="thin">
        <color indexed="64"/>
      </bottom>
      <diagonal/>
    </border>
    <border>
      <left/>
      <right/>
      <top/>
      <bottom style="double">
        <color indexed="64"/>
      </bottom>
      <diagonal/>
    </border>
  </borders>
  <cellStyleXfs count="7">
    <xf numFmtId="0" fontId="0" fillId="0" borderId="0"/>
    <xf numFmtId="44" fontId="1" fillId="0" borderId="0" applyFont="0" applyFill="0" applyBorder="0" applyAlignment="0" applyProtection="0"/>
    <xf numFmtId="0" fontId="1" fillId="0" borderId="0"/>
    <xf numFmtId="0" fontId="2" fillId="0" borderId="0"/>
    <xf numFmtId="0" fontId="1" fillId="0" borderId="0"/>
    <xf numFmtId="0" fontId="1" fillId="0" borderId="0"/>
    <xf numFmtId="9" fontId="1" fillId="0" borderId="0" applyFont="0" applyFill="0" applyBorder="0" applyAlignment="0" applyProtection="0"/>
  </cellStyleXfs>
  <cellXfs count="120">
    <xf numFmtId="0" fontId="0" fillId="0" borderId="0" xfId="0"/>
    <xf numFmtId="0" fontId="3" fillId="0" borderId="0" xfId="0" applyFont="1" applyAlignment="1">
      <alignment horizontal="left" vertical="center"/>
    </xf>
    <xf numFmtId="0" fontId="4" fillId="0" borderId="0" xfId="0" applyFont="1"/>
    <xf numFmtId="0" fontId="9" fillId="0" borderId="0" xfId="0" applyFont="1" applyAlignment="1">
      <alignment horizontal="left" vertical="top" wrapText="1"/>
    </xf>
    <xf numFmtId="164" fontId="4" fillId="0" borderId="0" xfId="0" applyNumberFormat="1" applyFont="1"/>
    <xf numFmtId="0" fontId="12" fillId="0" borderId="0" xfId="0" applyFont="1"/>
    <xf numFmtId="0" fontId="12" fillId="0" borderId="0" xfId="0" applyFont="1" applyAlignment="1">
      <alignment horizontal="left"/>
    </xf>
    <xf numFmtId="164" fontId="12" fillId="0" borderId="0" xfId="1" applyNumberFormat="1" applyFont="1" applyBorder="1" applyAlignment="1">
      <alignment horizontal="left"/>
    </xf>
    <xf numFmtId="6" fontId="4" fillId="0" borderId="0" xfId="0" applyNumberFormat="1" applyFont="1"/>
    <xf numFmtId="0" fontId="5" fillId="3" borderId="3" xfId="0" applyFont="1" applyFill="1" applyBorder="1"/>
    <xf numFmtId="164" fontId="5" fillId="3" borderId="3" xfId="0" applyNumberFormat="1" applyFont="1" applyFill="1" applyBorder="1"/>
    <xf numFmtId="0" fontId="5" fillId="0" borderId="0" xfId="3" applyFont="1" applyAlignment="1">
      <alignment horizontal="left" wrapText="1"/>
    </xf>
    <xf numFmtId="0" fontId="7" fillId="0" borderId="0" xfId="3" applyFont="1" applyAlignment="1">
      <alignment horizontal="left" wrapText="1"/>
    </xf>
    <xf numFmtId="0" fontId="8" fillId="0" borderId="0" xfId="3" applyFont="1" applyAlignment="1">
      <alignment horizontal="left" wrapText="1"/>
    </xf>
    <xf numFmtId="164" fontId="13" fillId="0" borderId="0" xfId="1" applyNumberFormat="1" applyFont="1" applyFill="1" applyBorder="1" applyAlignment="1">
      <alignment horizontal="right" wrapText="1"/>
    </xf>
    <xf numFmtId="3" fontId="13" fillId="0" borderId="0" xfId="3" applyNumberFormat="1" applyFont="1" applyAlignment="1">
      <alignment horizontal="right" wrapText="1"/>
    </xf>
    <xf numFmtId="0" fontId="12" fillId="0" borderId="0" xfId="0" applyFont="1" applyAlignment="1">
      <alignment wrapText="1"/>
    </xf>
    <xf numFmtId="0" fontId="13" fillId="0" borderId="0" xfId="3" applyFont="1" applyAlignment="1">
      <alignment horizontal="left" wrapText="1"/>
    </xf>
    <xf numFmtId="0" fontId="13" fillId="0" borderId="0" xfId="0" applyFont="1" applyAlignment="1">
      <alignment wrapText="1"/>
    </xf>
    <xf numFmtId="0" fontId="15" fillId="0" borderId="0" xfId="0" applyFont="1"/>
    <xf numFmtId="164" fontId="16" fillId="0" borderId="0" xfId="1" applyNumberFormat="1" applyFont="1" applyFill="1" applyBorder="1" applyAlignment="1">
      <alignment horizontal="left"/>
    </xf>
    <xf numFmtId="0" fontId="16" fillId="0" borderId="3" xfId="0" applyFont="1" applyBorder="1" applyAlignment="1">
      <alignment horizontal="left"/>
    </xf>
    <xf numFmtId="0" fontId="12" fillId="0" borderId="0" xfId="0" applyFont="1" applyAlignment="1">
      <alignment horizontal="left" wrapText="1"/>
    </xf>
    <xf numFmtId="0" fontId="16" fillId="0" borderId="0" xfId="0" applyFont="1" applyAlignment="1">
      <alignment horizontal="left"/>
    </xf>
    <xf numFmtId="6" fontId="17" fillId="0" borderId="0" xfId="0" applyNumberFormat="1" applyFont="1"/>
    <xf numFmtId="6" fontId="17" fillId="0" borderId="3" xfId="0" applyNumberFormat="1" applyFont="1" applyBorder="1"/>
    <xf numFmtId="0" fontId="13" fillId="0" borderId="0" xfId="0" applyFont="1"/>
    <xf numFmtId="0" fontId="9" fillId="0" borderId="3" xfId="0" applyFont="1" applyBorder="1"/>
    <xf numFmtId="0" fontId="9" fillId="0" borderId="0" xfId="0" applyFont="1" applyAlignment="1">
      <alignment wrapText="1"/>
    </xf>
    <xf numFmtId="0" fontId="9" fillId="0" borderId="0" xfId="0" applyFont="1"/>
    <xf numFmtId="0" fontId="18" fillId="0" borderId="0" xfId="3" applyFont="1" applyAlignment="1">
      <alignment horizontal="left" wrapText="1"/>
    </xf>
    <xf numFmtId="0" fontId="18" fillId="0" borderId="0" xfId="0" applyFont="1" applyAlignment="1">
      <alignment wrapText="1"/>
    </xf>
    <xf numFmtId="0" fontId="14" fillId="0" borderId="0" xfId="0" applyFont="1" applyAlignment="1">
      <alignment wrapText="1"/>
    </xf>
    <xf numFmtId="165" fontId="18" fillId="0" borderId="0" xfId="1" applyNumberFormat="1" applyFont="1" applyFill="1" applyBorder="1" applyAlignment="1">
      <alignment horizontal="right" wrapText="1"/>
    </xf>
    <xf numFmtId="165" fontId="13" fillId="0" borderId="0" xfId="1" applyNumberFormat="1" applyFont="1" applyFill="1" applyBorder="1" applyAlignment="1">
      <alignment horizontal="right" wrapText="1"/>
    </xf>
    <xf numFmtId="165" fontId="16" fillId="0" borderId="3" xfId="1" applyNumberFormat="1" applyFont="1" applyFill="1" applyBorder="1" applyAlignment="1">
      <alignment horizontal="left"/>
    </xf>
    <xf numFmtId="165" fontId="13" fillId="0" borderId="0" xfId="3" applyNumberFormat="1" applyFont="1" applyAlignment="1">
      <alignment horizontal="right" wrapText="1"/>
    </xf>
    <xf numFmtId="165" fontId="5" fillId="3" borderId="3" xfId="0" applyNumberFormat="1" applyFont="1" applyFill="1" applyBorder="1"/>
    <xf numFmtId="44" fontId="13" fillId="0" borderId="0" xfId="1" applyFont="1" applyAlignment="1">
      <alignment horizontal="left" wrapText="1"/>
    </xf>
    <xf numFmtId="1" fontId="13" fillId="0" borderId="0" xfId="1" applyNumberFormat="1" applyFont="1" applyFill="1" applyBorder="1" applyAlignment="1">
      <alignment horizontal="right" wrapText="1"/>
    </xf>
    <xf numFmtId="1" fontId="13" fillId="0" borderId="0" xfId="3" applyNumberFormat="1" applyFont="1" applyAlignment="1">
      <alignment horizontal="right" wrapText="1"/>
    </xf>
    <xf numFmtId="165" fontId="13" fillId="0" borderId="0" xfId="3" applyNumberFormat="1" applyFont="1" applyAlignment="1">
      <alignment horizontal="left" wrapText="1"/>
    </xf>
    <xf numFmtId="6" fontId="13" fillId="0" borderId="3" xfId="0" applyNumberFormat="1" applyFont="1" applyBorder="1"/>
    <xf numFmtId="165" fontId="9" fillId="0" borderId="0" xfId="1" applyNumberFormat="1" applyFont="1" applyAlignment="1">
      <alignment horizontal="left" wrapText="1"/>
    </xf>
    <xf numFmtId="165" fontId="9" fillId="0" borderId="0" xfId="0" applyNumberFormat="1" applyFont="1" applyAlignment="1">
      <alignment wrapText="1"/>
    </xf>
    <xf numFmtId="2" fontId="3" fillId="0" borderId="0" xfId="0" applyNumberFormat="1" applyFont="1" applyAlignment="1">
      <alignment horizontal="right" vertical="center"/>
    </xf>
    <xf numFmtId="2" fontId="4" fillId="0" borderId="0" xfId="0" applyNumberFormat="1" applyFont="1" applyAlignment="1">
      <alignment horizontal="right"/>
    </xf>
    <xf numFmtId="2" fontId="9" fillId="0" borderId="0" xfId="0" applyNumberFormat="1" applyFont="1" applyAlignment="1">
      <alignment horizontal="right" vertical="top" wrapText="1"/>
    </xf>
    <xf numFmtId="2" fontId="16" fillId="0" borderId="3" xfId="0" applyNumberFormat="1" applyFont="1" applyBorder="1" applyAlignment="1">
      <alignment horizontal="right"/>
    </xf>
    <xf numFmtId="2" fontId="12" fillId="0" borderId="0" xfId="0" applyNumberFormat="1" applyFont="1" applyAlignment="1">
      <alignment horizontal="right"/>
    </xf>
    <xf numFmtId="2" fontId="16" fillId="0" borderId="0" xfId="0" applyNumberFormat="1" applyFont="1" applyAlignment="1">
      <alignment horizontal="right"/>
    </xf>
    <xf numFmtId="2" fontId="12" fillId="0" borderId="0" xfId="0" applyNumberFormat="1" applyFont="1" applyAlignment="1">
      <alignment horizontal="left" wrapText="1"/>
    </xf>
    <xf numFmtId="1" fontId="9" fillId="0" borderId="0" xfId="0" applyNumberFormat="1" applyFont="1" applyAlignment="1">
      <alignment horizontal="right"/>
    </xf>
    <xf numFmtId="1" fontId="13" fillId="0" borderId="0" xfId="0" applyNumberFormat="1" applyFont="1" applyAlignment="1">
      <alignment horizontal="right"/>
    </xf>
    <xf numFmtId="1" fontId="13" fillId="0" borderId="0" xfId="0" applyNumberFormat="1" applyFont="1" applyAlignment="1">
      <alignment horizontal="right" wrapText="1"/>
    </xf>
    <xf numFmtId="2" fontId="9" fillId="0" borderId="0" xfId="0" applyNumberFormat="1" applyFont="1" applyAlignment="1">
      <alignment horizontal="left" wrapText="1"/>
    </xf>
    <xf numFmtId="44" fontId="9" fillId="0" borderId="0" xfId="0" applyNumberFormat="1" applyFont="1"/>
    <xf numFmtId="44" fontId="9" fillId="0" borderId="0" xfId="0" applyNumberFormat="1" applyFont="1" applyAlignment="1">
      <alignment wrapText="1"/>
    </xf>
    <xf numFmtId="0" fontId="15" fillId="0" borderId="0" xfId="3" applyFont="1" applyAlignment="1">
      <alignment horizontal="left" wrapText="1"/>
    </xf>
    <xf numFmtId="165" fontId="15" fillId="0" borderId="0" xfId="1" applyNumberFormat="1" applyFont="1" applyAlignment="1">
      <alignment horizontal="right" wrapText="1"/>
    </xf>
    <xf numFmtId="165" fontId="15" fillId="0" borderId="0" xfId="1" applyNumberFormat="1" applyFont="1" applyAlignment="1">
      <alignment horizontal="left" wrapText="1"/>
    </xf>
    <xf numFmtId="9" fontId="15" fillId="0" borderId="0" xfId="6" applyFont="1" applyFill="1" applyBorder="1" applyAlignment="1">
      <alignment horizontal="right" wrapText="1"/>
    </xf>
    <xf numFmtId="14" fontId="6" fillId="2" borderId="0" xfId="0" applyNumberFormat="1" applyFont="1" applyFill="1" applyAlignment="1">
      <alignment horizontal="left"/>
    </xf>
    <xf numFmtId="0" fontId="12" fillId="0" borderId="0" xfId="0" applyFont="1" applyAlignment="1">
      <alignment horizontal="center" wrapText="1"/>
    </xf>
    <xf numFmtId="0" fontId="15" fillId="0" borderId="3" xfId="0" applyFont="1" applyBorder="1" applyAlignment="1">
      <alignment horizontal="left"/>
    </xf>
    <xf numFmtId="165" fontId="15" fillId="0" borderId="3" xfId="1" applyNumberFormat="1" applyFont="1" applyBorder="1" applyAlignment="1">
      <alignment horizontal="right"/>
    </xf>
    <xf numFmtId="9" fontId="15" fillId="0" borderId="3" xfId="6" applyFont="1" applyFill="1" applyBorder="1" applyAlignment="1">
      <alignment horizontal="right"/>
    </xf>
    <xf numFmtId="0" fontId="6" fillId="2" borderId="0" xfId="0" applyFont="1" applyFill="1" applyAlignment="1">
      <alignment horizontal="left"/>
    </xf>
    <xf numFmtId="0" fontId="5" fillId="0" borderId="7" xfId="3" applyFont="1" applyBorder="1" applyAlignment="1">
      <alignment horizontal="left" wrapText="1"/>
    </xf>
    <xf numFmtId="44" fontId="16" fillId="0" borderId="3" xfId="1" applyFont="1" applyFill="1" applyBorder="1" applyAlignment="1">
      <alignment horizontal="left"/>
    </xf>
    <xf numFmtId="44" fontId="13" fillId="0" borderId="0" xfId="1" applyFont="1" applyFill="1" applyBorder="1" applyAlignment="1">
      <alignment horizontal="right" wrapText="1"/>
    </xf>
    <xf numFmtId="44" fontId="9" fillId="0" borderId="0" xfId="1" applyFont="1" applyAlignment="1">
      <alignment horizontal="left" wrapText="1"/>
    </xf>
    <xf numFmtId="44" fontId="13" fillId="0" borderId="0" xfId="3" applyNumberFormat="1" applyFont="1" applyAlignment="1">
      <alignment horizontal="right" wrapText="1"/>
    </xf>
    <xf numFmtId="44" fontId="13" fillId="0" borderId="0" xfId="0" applyNumberFormat="1" applyFont="1"/>
    <xf numFmtId="44" fontId="13" fillId="0" borderId="0" xfId="3" applyNumberFormat="1" applyFont="1" applyAlignment="1">
      <alignment horizontal="left" wrapText="1"/>
    </xf>
    <xf numFmtId="0" fontId="12" fillId="0" borderId="0" xfId="0" applyFont="1" applyAlignment="1">
      <alignment horizontal="right" wrapText="1"/>
    </xf>
    <xf numFmtId="2" fontId="12" fillId="0" borderId="0" xfId="0" applyNumberFormat="1" applyFont="1" applyAlignment="1">
      <alignment horizontal="right" wrapText="1"/>
    </xf>
    <xf numFmtId="0" fontId="12" fillId="0" borderId="0" xfId="0" applyFont="1" applyAlignment="1">
      <alignment horizontal="right"/>
    </xf>
    <xf numFmtId="0" fontId="13" fillId="0" borderId="0" xfId="3" applyFont="1" applyAlignment="1">
      <alignment horizontal="left"/>
    </xf>
    <xf numFmtId="14" fontId="6" fillId="0" borderId="0" xfId="0" applyNumberFormat="1" applyFont="1" applyAlignment="1">
      <alignment horizontal="left"/>
    </xf>
    <xf numFmtId="44" fontId="15" fillId="0" borderId="0" xfId="1" applyFont="1" applyAlignment="1">
      <alignment wrapText="1"/>
    </xf>
    <xf numFmtId="44" fontId="15" fillId="0" borderId="3" xfId="1" applyFont="1" applyBorder="1" applyAlignment="1"/>
    <xf numFmtId="44" fontId="12" fillId="0" borderId="0" xfId="1" applyFont="1" applyAlignment="1">
      <alignment horizontal="right" wrapText="1"/>
    </xf>
    <xf numFmtId="0" fontId="16" fillId="0" borderId="6" xfId="0" applyFont="1" applyBorder="1" applyAlignment="1">
      <alignment horizontal="left"/>
    </xf>
    <xf numFmtId="1" fontId="13" fillId="0" borderId="4" xfId="0" applyNumberFormat="1" applyFont="1" applyBorder="1" applyAlignment="1">
      <alignment horizontal="right"/>
    </xf>
    <xf numFmtId="165" fontId="13" fillId="0" borderId="4" xfId="0" applyNumberFormat="1" applyFont="1" applyBorder="1"/>
    <xf numFmtId="165" fontId="9" fillId="0" borderId="4" xfId="1" applyNumberFormat="1" applyFont="1" applyBorder="1" applyAlignment="1">
      <alignment horizontal="left" wrapText="1"/>
    </xf>
    <xf numFmtId="164" fontId="13" fillId="0" borderId="4" xfId="1" applyNumberFormat="1" applyFont="1" applyFill="1" applyBorder="1" applyAlignment="1">
      <alignment horizontal="right" wrapText="1"/>
    </xf>
    <xf numFmtId="0" fontId="9" fillId="0" borderId="8" xfId="0" applyFont="1" applyBorder="1" applyAlignment="1">
      <alignment wrapText="1"/>
    </xf>
    <xf numFmtId="0" fontId="11" fillId="4" borderId="0" xfId="0" applyFont="1" applyFill="1" applyAlignment="1">
      <alignment horizontal="left"/>
    </xf>
    <xf numFmtId="0" fontId="9" fillId="0" borderId="0" xfId="0" applyFont="1" applyAlignment="1">
      <alignment horizontal="left" vertical="top" wrapText="1"/>
    </xf>
    <xf numFmtId="0" fontId="5" fillId="0" borderId="6" xfId="5" applyFont="1" applyBorder="1" applyAlignment="1">
      <alignment horizontal="left"/>
    </xf>
    <xf numFmtId="0" fontId="5" fillId="0" borderId="4" xfId="5" applyFont="1" applyBorder="1" applyAlignment="1">
      <alignment horizontal="left"/>
    </xf>
    <xf numFmtId="0" fontId="6" fillId="2" borderId="0" xfId="0" applyFont="1" applyFill="1" applyAlignment="1">
      <alignment horizontal="left" vertical="top" wrapText="1"/>
    </xf>
    <xf numFmtId="0" fontId="5" fillId="0" borderId="6" xfId="3" applyFont="1" applyBorder="1" applyAlignment="1">
      <alignment horizontal="left" wrapText="1"/>
    </xf>
    <xf numFmtId="0" fontId="5" fillId="0" borderId="4" xfId="3" applyFont="1" applyBorder="1" applyAlignment="1">
      <alignment horizontal="left" wrapText="1"/>
    </xf>
    <xf numFmtId="14" fontId="6" fillId="2" borderId="0" xfId="0" applyNumberFormat="1" applyFont="1" applyFill="1" applyAlignment="1">
      <alignment horizontal="left"/>
    </xf>
    <xf numFmtId="0" fontId="4" fillId="0" borderId="0" xfId="0" applyFont="1" applyAlignment="1">
      <alignment horizontal="left" vertical="top" wrapText="1"/>
    </xf>
    <xf numFmtId="0" fontId="11" fillId="4" borderId="0" xfId="0" applyFont="1" applyFill="1" applyAlignment="1">
      <alignment horizontal="center"/>
    </xf>
    <xf numFmtId="3" fontId="13" fillId="0" borderId="0" xfId="3" applyNumberFormat="1" applyFont="1" applyAlignment="1">
      <alignment horizontal="center" wrapText="1"/>
    </xf>
    <xf numFmtId="164" fontId="13" fillId="0" borderId="0" xfId="1" applyNumberFormat="1" applyFont="1" applyFill="1" applyBorder="1" applyAlignment="1">
      <alignment horizontal="center" wrapText="1"/>
    </xf>
    <xf numFmtId="6" fontId="17" fillId="0" borderId="3" xfId="0" applyNumberFormat="1" applyFont="1" applyBorder="1" applyAlignment="1">
      <alignment horizontal="center"/>
    </xf>
    <xf numFmtId="0" fontId="5" fillId="0" borderId="1" xfId="3" applyFont="1" applyBorder="1" applyAlignment="1">
      <alignment horizontal="left" wrapText="1"/>
    </xf>
    <xf numFmtId="0" fontId="5" fillId="0" borderId="2" xfId="3" applyFont="1" applyBorder="1" applyAlignment="1">
      <alignment horizontal="left" wrapText="1"/>
    </xf>
    <xf numFmtId="0" fontId="6" fillId="2" borderId="5" xfId="0" applyFont="1" applyFill="1" applyBorder="1" applyAlignment="1">
      <alignment horizontal="left" vertical="top" wrapText="1"/>
    </xf>
    <xf numFmtId="14" fontId="6" fillId="2" borderId="5" xfId="0" applyNumberFormat="1" applyFont="1" applyFill="1" applyBorder="1" applyAlignment="1">
      <alignment horizontal="left"/>
    </xf>
    <xf numFmtId="0" fontId="12" fillId="0" borderId="0" xfId="0" applyFont="1" applyAlignment="1">
      <alignment horizontal="left"/>
    </xf>
    <xf numFmtId="0" fontId="18" fillId="0" borderId="0" xfId="0" applyFont="1" applyAlignment="1">
      <alignment horizontal="left" wrapText="1"/>
    </xf>
    <xf numFmtId="44" fontId="16" fillId="0" borderId="9" xfId="0" applyNumberFormat="1" applyFont="1" applyBorder="1" applyAlignment="1">
      <alignment horizontal="left"/>
    </xf>
    <xf numFmtId="0" fontId="9" fillId="0" borderId="0" xfId="0" applyFont="1" applyAlignment="1">
      <alignment horizontal="left" wrapText="1"/>
    </xf>
    <xf numFmtId="0" fontId="20" fillId="0" borderId="0" xfId="0" applyFont="1" applyAlignment="1">
      <alignment vertical="top" wrapText="1"/>
    </xf>
    <xf numFmtId="0" fontId="4" fillId="0" borderId="0" xfId="0" applyFont="1"/>
    <xf numFmtId="0" fontId="12" fillId="0" borderId="0" xfId="0" applyFont="1"/>
    <xf numFmtId="3" fontId="13" fillId="0" borderId="0" xfId="3" applyNumberFormat="1" applyFont="1" applyAlignment="1">
      <alignment horizontal="right" wrapText="1"/>
    </xf>
    <xf numFmtId="0" fontId="13" fillId="0" borderId="0" xfId="3" applyFont="1" applyAlignment="1">
      <alignment horizontal="left" wrapText="1"/>
    </xf>
    <xf numFmtId="0" fontId="9" fillId="0" borderId="0" xfId="0" applyFont="1" applyAlignment="1">
      <alignment wrapText="1"/>
    </xf>
    <xf numFmtId="1" fontId="13" fillId="0" borderId="0" xfId="3" applyNumberFormat="1" applyFont="1" applyAlignment="1">
      <alignment horizontal="right" wrapText="1"/>
    </xf>
    <xf numFmtId="2" fontId="12" fillId="0" borderId="0" xfId="0" applyNumberFormat="1" applyFont="1" applyAlignment="1">
      <alignment horizontal="left" wrapText="1"/>
    </xf>
    <xf numFmtId="44" fontId="9" fillId="0" borderId="0" xfId="1" applyFont="1" applyAlignment="1">
      <alignment horizontal="left" wrapText="1"/>
    </xf>
    <xf numFmtId="44" fontId="13" fillId="0" borderId="0" xfId="3" applyNumberFormat="1" applyFont="1" applyAlignment="1">
      <alignment horizontal="left" wrapText="1"/>
    </xf>
  </cellXfs>
  <cellStyles count="7">
    <cellStyle name="Currency" xfId="1" builtinId="4"/>
    <cellStyle name="Normal" xfId="0" builtinId="0"/>
    <cellStyle name="Normal 2" xfId="3" xr:uid="{00000000-0005-0000-0000-000002000000}"/>
    <cellStyle name="Normal 2 10 2" xfId="4" xr:uid="{00000000-0005-0000-0000-000003000000}"/>
    <cellStyle name="Normal 3" xfId="2" xr:uid="{00000000-0005-0000-0000-000004000000}"/>
    <cellStyle name="Normal 3 4" xfId="5"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lex Banh" id="{F9CFF3A9-1998-4A8A-B8E4-E6689F99620D}" userId="S::abanh@hraadvisors.com::c7689894-5e5c-4060-b14e-13123ee71f6d" providerId="AD"/>
  <person displayName="Shreya Balhara" id="{A98CE737-AB82-447F-9301-6169A8275CAC}" userId="S::sbalhara@hraadvisors.com::34b377ed-3d63-42f4-873b-871df78e657f"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3-08-08T13:42:48.99" personId="{A98CE737-AB82-447F-9301-6169A8275CAC}" id="{2C4ECD1F-3786-446B-9064-C0147D60B88B}">
    <text xml:space="preserve">Would this be for the ISPs full bid for the RFA? Or by property? We should consider if this budget template should be duplicated by per property given the different needs of properties. </text>
  </threadedComment>
  <threadedComment ref="B2" dT="2023-08-09T05:26:01.68" personId="{F9CFF3A9-1998-4A8A-B8E4-E6689F99620D}" id="{F4700DB7-CD85-4606-967A-EF29DCB30806}" parentId="{2C4ECD1F-3786-446B-9064-C0147D60B88B}">
    <text>I see the benefit in asking for budget per property, but I'm thinking to just ask for full bid to reduce the burden on the Applicant. We are also asking them to explain their budget calculations in the budget narrative question in the RFA.</text>
  </threadedComment>
  <threadedComment ref="B10" dT="2023-08-08T13:47:00.49" personId="{A98CE737-AB82-447F-9301-6169A8275CAC}" id="{1C883D0B-3593-4568-9FA3-003F0E67B495}">
    <text xml:space="preserve">Do we want to consider adding one master table that takes the top-line amounts from each budget classification and adds it together at the top like in this example: https://grantsmanagement.ny.gov/system/files/documents/2018/09/expenditure-budget-enabled.pdf? We can also consider putting a match % then, in case that is a requirement/consideration for scoring (I forget), so that we can more easily compare across projects. </text>
    <extLst>
      <x:ext xmlns:xltc2="http://schemas.microsoft.com/office/spreadsheetml/2020/threadedcomments2" uri="{F7C98A9C-CBB3-438F-8F68-D28B6AF4A901}">
        <xltc2:checksum>550837230</xltc2:checksum>
        <xltc2:hyperlink startIndex="165" length="94" url="https://grantsmanagement.ny.gov/system/files/documents/2018/09/expenditure-budget-enabled.pdf?"/>
      </x:ext>
    </extLst>
  </threadedComment>
  <threadedComment ref="B10" dT="2023-08-09T05:26:59.69" personId="{F9CFF3A9-1998-4A8A-B8E4-E6689F99620D}" id="{F7DD1B9F-2DE3-4D94-8A40-6975CDD0F971}" parentId="{1C883D0B-3593-4568-9FA3-003F0E67B495}">
    <text>Yep - done! Match is not a requirement but a scoring criteria. Since we are allowing in-kind contributions, it will be helpful to see which line item they are matching funds on</text>
  </threadedComment>
  <threadedComment ref="F11" dT="2023-08-08T13:41:33.67" personId="{A98CE737-AB82-447F-9301-6169A8275CAC}" id="{FE2D70DB-9B05-4570-9591-347B2191CA11}">
    <text xml:space="preserve">Is a match funding amount required to be considered for funding? If not, I would make that clear that this is not a requirement. </text>
  </threadedComment>
  <threadedComment ref="F11" dT="2023-08-09T05:27:16.61" personId="{F9CFF3A9-1998-4A8A-B8E4-E6689F99620D}" id="{2F10CA7A-481B-4500-8579-5F1620594A9F}" parentId="{FE2D70DB-9B05-4570-9591-347B2191CA11}">
    <text>Done (on the other templates)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
  <sheetViews>
    <sheetView zoomScaleNormal="100" workbookViewId="0">
      <selection activeCell="A33" sqref="A32:G33"/>
    </sheetView>
  </sheetViews>
  <sheetFormatPr defaultColWidth="9.140625" defaultRowHeight="16.5" x14ac:dyDescent="0.3"/>
  <cols>
    <col min="1" max="1" width="44.140625" style="2" customWidth="1"/>
    <col min="2" max="2" width="22.7109375" style="46" customWidth="1"/>
    <col min="3" max="3" width="17.5703125" style="2" customWidth="1"/>
    <col min="4" max="4" width="16.7109375" style="2" customWidth="1"/>
    <col min="5" max="5" width="14.42578125" style="2" customWidth="1"/>
    <col min="6" max="6" width="15.5703125" style="2" customWidth="1"/>
    <col min="7" max="16384" width="9.140625" style="2"/>
  </cols>
  <sheetData>
    <row r="1" spans="1:6" ht="21" x14ac:dyDescent="0.35">
      <c r="A1" s="1" t="s">
        <v>0</v>
      </c>
      <c r="B1" s="45"/>
      <c r="C1" s="1"/>
      <c r="F1" s="11"/>
    </row>
    <row r="2" spans="1:6" ht="21" x14ac:dyDescent="0.35">
      <c r="A2" s="1" t="s">
        <v>1</v>
      </c>
      <c r="F2" s="12"/>
    </row>
    <row r="4" spans="1:6" ht="15" customHeight="1" x14ac:dyDescent="0.3">
      <c r="A4" s="90" t="s">
        <v>2</v>
      </c>
      <c r="B4" s="90"/>
      <c r="C4" s="90"/>
      <c r="D4" s="90"/>
      <c r="E4" s="90"/>
    </row>
    <row r="5" spans="1:6" ht="15" customHeight="1" x14ac:dyDescent="0.3">
      <c r="A5" s="90"/>
      <c r="B5" s="90"/>
      <c r="C5" s="90"/>
      <c r="D5" s="90"/>
      <c r="E5" s="90"/>
    </row>
    <row r="6" spans="1:6" ht="14.25" customHeight="1" x14ac:dyDescent="0.3">
      <c r="A6" s="3"/>
      <c r="B6" s="47"/>
      <c r="C6" s="3"/>
      <c r="D6" s="3"/>
      <c r="E6" s="3"/>
    </row>
    <row r="7" spans="1:6" ht="18" x14ac:dyDescent="0.35">
      <c r="A7" s="91" t="s">
        <v>3</v>
      </c>
      <c r="B7" s="92"/>
      <c r="C7" s="93" t="s">
        <v>4</v>
      </c>
      <c r="D7" s="93"/>
      <c r="E7" s="93"/>
    </row>
    <row r="8" spans="1:6" ht="18" x14ac:dyDescent="0.35">
      <c r="A8" s="94" t="s">
        <v>5</v>
      </c>
      <c r="B8" s="95"/>
      <c r="C8" s="96" t="s">
        <v>6</v>
      </c>
      <c r="D8" s="96"/>
      <c r="E8" s="96"/>
    </row>
    <row r="9" spans="1:6" ht="18" x14ac:dyDescent="0.35">
      <c r="A9" s="68" t="s">
        <v>7</v>
      </c>
      <c r="B9" s="68"/>
      <c r="C9" s="67" t="s">
        <v>8</v>
      </c>
      <c r="D9" s="62"/>
      <c r="E9" s="62"/>
      <c r="F9" s="79"/>
    </row>
    <row r="10" spans="1:6" x14ac:dyDescent="0.3">
      <c r="D10" s="7"/>
      <c r="E10" s="7"/>
    </row>
    <row r="11" spans="1:6" ht="35.25" customHeight="1" x14ac:dyDescent="0.3">
      <c r="A11" s="89" t="s">
        <v>9</v>
      </c>
      <c r="B11" s="89"/>
      <c r="C11" s="89"/>
      <c r="D11" s="89"/>
      <c r="E11" s="89"/>
    </row>
    <row r="12" spans="1:6" x14ac:dyDescent="0.3">
      <c r="A12" s="16" t="s">
        <v>10</v>
      </c>
      <c r="B12" s="82" t="s">
        <v>11</v>
      </c>
      <c r="C12" s="63"/>
      <c r="D12" s="63"/>
      <c r="E12" s="63"/>
    </row>
    <row r="13" spans="1:6" x14ac:dyDescent="0.3">
      <c r="A13" s="58" t="s">
        <v>12</v>
      </c>
      <c r="B13" s="80">
        <f>+'Project Budget Details'!E22</f>
        <v>0</v>
      </c>
      <c r="C13" s="59"/>
      <c r="D13" s="60"/>
      <c r="E13" s="61"/>
    </row>
    <row r="14" spans="1:6" x14ac:dyDescent="0.3">
      <c r="A14" s="58" t="s">
        <v>13</v>
      </c>
      <c r="B14" s="80">
        <f>+'Project Budget Details'!E30</f>
        <v>0</v>
      </c>
      <c r="C14" s="59"/>
      <c r="D14" s="60"/>
      <c r="E14" s="61"/>
    </row>
    <row r="15" spans="1:6" x14ac:dyDescent="0.3">
      <c r="A15" s="58" t="s">
        <v>14</v>
      </c>
      <c r="B15" s="80">
        <f>+'Project Budget Details'!E63</f>
        <v>0</v>
      </c>
      <c r="C15" s="59"/>
      <c r="D15" s="60"/>
      <c r="E15" s="61"/>
    </row>
    <row r="16" spans="1:6" x14ac:dyDescent="0.3">
      <c r="A16" s="58" t="s">
        <v>15</v>
      </c>
      <c r="B16" s="80">
        <f>+'Project Budget Details'!E70</f>
        <v>0</v>
      </c>
      <c r="C16" s="59"/>
      <c r="D16" s="60"/>
      <c r="E16" s="61"/>
    </row>
    <row r="17" spans="1:5" x14ac:dyDescent="0.3">
      <c r="B17" s="80"/>
      <c r="C17" s="59"/>
      <c r="D17" s="60"/>
      <c r="E17" s="61"/>
    </row>
    <row r="18" spans="1:5" ht="17.25" thickBot="1" x14ac:dyDescent="0.35">
      <c r="A18" s="64" t="s">
        <v>16</v>
      </c>
      <c r="B18" s="81">
        <f>+SUM(B13:B17)</f>
        <v>0</v>
      </c>
      <c r="C18" s="65"/>
      <c r="D18" s="65"/>
      <c r="E18" s="66"/>
    </row>
    <row r="19" spans="1:5" ht="17.25" thickTop="1" x14ac:dyDescent="0.3"/>
  </sheetData>
  <mergeCells count="6">
    <mergeCell ref="A11:E11"/>
    <mergeCell ref="A4:E5"/>
    <mergeCell ref="A7:B7"/>
    <mergeCell ref="C7:E7"/>
    <mergeCell ref="A8:B8"/>
    <mergeCell ref="C8:E8"/>
  </mergeCells>
  <pageMargins left="0.7" right="0.7" top="0.75" bottom="0.75" header="0.3" footer="0.3"/>
  <pageSetup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tabSelected="1" topLeftCell="A46" zoomScaleNormal="100" workbookViewId="0">
      <selection activeCell="A33" sqref="A32:G33"/>
    </sheetView>
  </sheetViews>
  <sheetFormatPr defaultColWidth="9.140625" defaultRowHeight="16.5" x14ac:dyDescent="0.3"/>
  <cols>
    <col min="1" max="1" width="50.42578125" style="2" customWidth="1"/>
    <col min="2" max="2" width="15.85546875" style="46" customWidth="1"/>
    <col min="3" max="3" width="14.85546875" style="2" customWidth="1"/>
    <col min="4" max="4" width="16.7109375" style="2" customWidth="1"/>
    <col min="5" max="5" width="17.7109375" style="2" customWidth="1"/>
    <col min="6" max="6" width="40.85546875" style="2" customWidth="1"/>
    <col min="7" max="7" width="46.7109375" style="2" customWidth="1"/>
    <col min="8" max="8" width="15.5703125" style="2" customWidth="1"/>
    <col min="9" max="9" width="39" style="2" customWidth="1"/>
    <col min="10" max="10" width="21.28515625" style="2" bestFit="1" customWidth="1"/>
    <col min="11" max="11" width="17.28515625" style="2" bestFit="1" customWidth="1"/>
    <col min="12" max="12" width="17.85546875" style="2" customWidth="1"/>
    <col min="13" max="16384" width="9.140625" style="2"/>
  </cols>
  <sheetData>
    <row r="1" spans="1:9" ht="21" x14ac:dyDescent="0.35">
      <c r="A1" s="1" t="s">
        <v>0</v>
      </c>
      <c r="B1" s="45"/>
      <c r="C1" s="1"/>
      <c r="H1" s="11"/>
    </row>
    <row r="2" spans="1:9" ht="21" x14ac:dyDescent="0.35">
      <c r="A2" s="1"/>
      <c r="H2" s="12"/>
    </row>
    <row r="3" spans="1:9" ht="18" x14ac:dyDescent="0.35">
      <c r="I3" s="13"/>
    </row>
    <row r="4" spans="1:9" ht="15" customHeight="1" x14ac:dyDescent="0.3">
      <c r="A4" s="97" t="s">
        <v>108</v>
      </c>
      <c r="B4" s="97"/>
      <c r="C4" s="97"/>
      <c r="D4" s="97"/>
      <c r="E4" s="97"/>
      <c r="F4" s="97"/>
    </row>
    <row r="5" spans="1:9" ht="23.25" customHeight="1" x14ac:dyDescent="0.3">
      <c r="A5" s="97"/>
      <c r="B5" s="97"/>
      <c r="C5" s="97"/>
      <c r="D5" s="97"/>
      <c r="E5" s="97"/>
      <c r="F5" s="97"/>
    </row>
    <row r="6" spans="1:9" x14ac:dyDescent="0.3">
      <c r="A6" s="3"/>
      <c r="B6" s="47"/>
      <c r="C6" s="3"/>
      <c r="D6" s="3"/>
      <c r="E6" s="3"/>
    </row>
    <row r="7" spans="1:9" x14ac:dyDescent="0.3">
      <c r="D7" s="7"/>
      <c r="E7" s="7"/>
      <c r="F7" s="4"/>
    </row>
    <row r="8" spans="1:9" ht="35.25" customHeight="1" x14ac:dyDescent="0.3">
      <c r="A8" s="89" t="s">
        <v>105</v>
      </c>
      <c r="B8" s="89"/>
      <c r="C8" s="89"/>
      <c r="D8" s="89"/>
      <c r="E8" s="89"/>
      <c r="F8" s="89"/>
      <c r="G8" s="89"/>
    </row>
    <row r="9" spans="1:9" ht="49.5" x14ac:dyDescent="0.3">
      <c r="A9" s="5" t="s">
        <v>17</v>
      </c>
      <c r="B9" s="49" t="s">
        <v>18</v>
      </c>
      <c r="C9" s="75" t="s">
        <v>103</v>
      </c>
      <c r="D9" s="75"/>
      <c r="E9" s="75" t="s">
        <v>107</v>
      </c>
      <c r="F9" s="5" t="s">
        <v>19</v>
      </c>
      <c r="G9" s="16" t="s">
        <v>110</v>
      </c>
    </row>
    <row r="10" spans="1:9" x14ac:dyDescent="0.3">
      <c r="A10" s="29" t="s">
        <v>21</v>
      </c>
      <c r="B10" s="52"/>
      <c r="C10" s="71">
        <v>0</v>
      </c>
      <c r="D10" s="71"/>
      <c r="E10" s="71">
        <f>+C10*B10</f>
        <v>0</v>
      </c>
      <c r="F10" s="29"/>
      <c r="G10" s="29"/>
    </row>
    <row r="11" spans="1:9" x14ac:dyDescent="0.3">
      <c r="A11" s="29" t="s">
        <v>22</v>
      </c>
      <c r="B11" s="52"/>
      <c r="C11" s="57">
        <v>0</v>
      </c>
      <c r="D11" s="71"/>
      <c r="E11" s="118">
        <f t="shared" ref="E11:E21" si="0">+C11*B11</f>
        <v>0</v>
      </c>
      <c r="F11" s="29"/>
      <c r="G11" s="29"/>
    </row>
    <row r="12" spans="1:9" x14ac:dyDescent="0.3">
      <c r="A12" s="29" t="s">
        <v>23</v>
      </c>
      <c r="B12" s="52"/>
      <c r="C12" s="57">
        <v>0</v>
      </c>
      <c r="D12" s="71"/>
      <c r="E12" s="118">
        <f t="shared" si="0"/>
        <v>0</v>
      </c>
      <c r="F12" s="29"/>
      <c r="G12" s="29"/>
    </row>
    <row r="13" spans="1:9" x14ac:dyDescent="0.3">
      <c r="A13" s="29" t="s">
        <v>24</v>
      </c>
      <c r="B13" s="52"/>
      <c r="C13" s="57">
        <v>0</v>
      </c>
      <c r="D13" s="71"/>
      <c r="E13" s="118">
        <f t="shared" si="0"/>
        <v>0</v>
      </c>
      <c r="F13" s="29"/>
      <c r="G13" s="29"/>
    </row>
    <row r="14" spans="1:9" x14ac:dyDescent="0.3">
      <c r="A14" s="26" t="s">
        <v>25</v>
      </c>
      <c r="B14" s="53"/>
      <c r="C14" s="73">
        <v>0</v>
      </c>
      <c r="D14" s="71"/>
      <c r="E14" s="118">
        <f t="shared" si="0"/>
        <v>0</v>
      </c>
      <c r="F14" s="14"/>
      <c r="G14" s="28"/>
    </row>
    <row r="15" spans="1:9" x14ac:dyDescent="0.3">
      <c r="A15" s="17" t="s">
        <v>26</v>
      </c>
      <c r="B15" s="40"/>
      <c r="C15" s="74">
        <v>0</v>
      </c>
      <c r="D15" s="71"/>
      <c r="E15" s="118">
        <f t="shared" si="0"/>
        <v>0</v>
      </c>
      <c r="F15" s="15"/>
      <c r="G15" s="28"/>
    </row>
    <row r="16" spans="1:9" x14ac:dyDescent="0.3">
      <c r="A16" s="17" t="s">
        <v>27</v>
      </c>
      <c r="B16" s="40"/>
      <c r="C16" s="74">
        <v>0</v>
      </c>
      <c r="D16" s="71"/>
      <c r="E16" s="118">
        <f t="shared" si="0"/>
        <v>0</v>
      </c>
      <c r="F16" s="15"/>
      <c r="G16" s="28"/>
    </row>
    <row r="17" spans="1:7" x14ac:dyDescent="0.3">
      <c r="A17" s="17" t="s">
        <v>28</v>
      </c>
      <c r="B17" s="40"/>
      <c r="C17" s="74">
        <v>0</v>
      </c>
      <c r="D17" s="71"/>
      <c r="E17" s="118">
        <f t="shared" si="0"/>
        <v>0</v>
      </c>
      <c r="F17" s="15"/>
      <c r="G17" s="28"/>
    </row>
    <row r="18" spans="1:7" x14ac:dyDescent="0.3">
      <c r="A18" s="114" t="s">
        <v>29</v>
      </c>
      <c r="B18" s="40"/>
      <c r="C18" s="74">
        <v>0</v>
      </c>
      <c r="D18" s="71"/>
      <c r="E18" s="118">
        <f t="shared" si="0"/>
        <v>0</v>
      </c>
      <c r="F18" s="15"/>
      <c r="G18" s="28"/>
    </row>
    <row r="19" spans="1:7" x14ac:dyDescent="0.3">
      <c r="A19" s="17" t="s">
        <v>30</v>
      </c>
      <c r="B19" s="40"/>
      <c r="C19" s="74">
        <v>0</v>
      </c>
      <c r="D19" s="71"/>
      <c r="E19" s="118">
        <f t="shared" si="0"/>
        <v>0</v>
      </c>
      <c r="F19" s="15"/>
      <c r="G19" s="28"/>
    </row>
    <row r="20" spans="1:7" s="111" customFormat="1" x14ac:dyDescent="0.3">
      <c r="A20" s="114" t="s">
        <v>106</v>
      </c>
      <c r="B20" s="116"/>
      <c r="C20" s="119">
        <v>0</v>
      </c>
      <c r="D20" s="118"/>
      <c r="E20" s="118">
        <f t="shared" si="0"/>
        <v>0</v>
      </c>
      <c r="F20" s="113"/>
      <c r="G20" s="115"/>
    </row>
    <row r="21" spans="1:7" x14ac:dyDescent="0.3">
      <c r="A21" s="29" t="s">
        <v>31</v>
      </c>
      <c r="B21" s="40"/>
      <c r="C21" s="119">
        <v>0</v>
      </c>
      <c r="D21" s="71"/>
      <c r="E21" s="118">
        <f t="shared" si="0"/>
        <v>0</v>
      </c>
      <c r="F21" s="14"/>
      <c r="G21" s="28"/>
    </row>
    <row r="22" spans="1:7" ht="17.25" thickBot="1" x14ac:dyDescent="0.35">
      <c r="A22" s="21" t="s">
        <v>32</v>
      </c>
      <c r="B22" s="48"/>
      <c r="C22" s="108"/>
      <c r="D22" s="69"/>
      <c r="E22" s="69">
        <f>SUM(E10:E21)</f>
        <v>0</v>
      </c>
      <c r="F22" s="42"/>
      <c r="G22" s="27"/>
    </row>
    <row r="23" spans="1:7" x14ac:dyDescent="0.3">
      <c r="A23" s="23"/>
      <c r="B23" s="50"/>
      <c r="C23" s="23"/>
      <c r="D23" s="20"/>
      <c r="E23" s="20"/>
      <c r="F23" s="24"/>
      <c r="G23" s="29"/>
    </row>
    <row r="24" spans="1:7" ht="35.25" customHeight="1" x14ac:dyDescent="0.3">
      <c r="A24" s="89" t="s">
        <v>33</v>
      </c>
      <c r="B24" s="89"/>
      <c r="C24" s="89"/>
      <c r="D24" s="89"/>
      <c r="E24" s="89"/>
      <c r="F24" s="89"/>
      <c r="G24" s="89"/>
    </row>
    <row r="25" spans="1:7" ht="49.5" x14ac:dyDescent="0.3">
      <c r="A25" s="5" t="s">
        <v>17</v>
      </c>
      <c r="B25" s="117" t="s">
        <v>112</v>
      </c>
      <c r="C25" s="16" t="s">
        <v>104</v>
      </c>
      <c r="D25" s="16"/>
      <c r="E25" s="75" t="s">
        <v>34</v>
      </c>
      <c r="F25" s="5" t="s">
        <v>113</v>
      </c>
      <c r="G25" s="112" t="s">
        <v>111</v>
      </c>
    </row>
    <row r="26" spans="1:7" x14ac:dyDescent="0.3">
      <c r="A26" s="29" t="s">
        <v>35</v>
      </c>
      <c r="B26" s="52"/>
      <c r="C26" s="43"/>
      <c r="D26" s="43"/>
      <c r="E26" s="71">
        <v>0</v>
      </c>
      <c r="F26" s="29"/>
      <c r="G26" s="29"/>
    </row>
    <row r="27" spans="1:7" x14ac:dyDescent="0.3">
      <c r="A27" s="29" t="s">
        <v>36</v>
      </c>
      <c r="B27" s="52"/>
      <c r="C27" s="44"/>
      <c r="D27" s="43"/>
      <c r="E27" s="57">
        <v>0</v>
      </c>
      <c r="F27" s="29"/>
      <c r="G27" s="29"/>
    </row>
    <row r="28" spans="1:7" x14ac:dyDescent="0.3">
      <c r="A28" s="29"/>
      <c r="B28" s="52"/>
      <c r="C28" s="44"/>
      <c r="D28" s="43"/>
      <c r="E28" s="57"/>
      <c r="F28" s="29"/>
      <c r="G28" s="29"/>
    </row>
    <row r="29" spans="1:7" x14ac:dyDescent="0.3">
      <c r="B29" s="52"/>
      <c r="C29" s="44"/>
      <c r="D29" s="43"/>
      <c r="E29" s="57"/>
      <c r="F29" s="29"/>
      <c r="G29" s="29"/>
    </row>
    <row r="30" spans="1:7" ht="17.25" thickBot="1" x14ac:dyDescent="0.35">
      <c r="A30" s="83" t="s">
        <v>37</v>
      </c>
      <c r="B30" s="84"/>
      <c r="C30" s="85"/>
      <c r="D30" s="86"/>
      <c r="E30" s="69">
        <f>SUM(E26:E29)</f>
        <v>0</v>
      </c>
      <c r="F30" s="87"/>
      <c r="G30" s="88"/>
    </row>
    <row r="31" spans="1:7" ht="17.25" thickTop="1" x14ac:dyDescent="0.3">
      <c r="A31" s="17"/>
      <c r="B31" s="40"/>
      <c r="C31" s="41"/>
      <c r="D31" s="43"/>
      <c r="E31" s="72"/>
      <c r="F31" s="15"/>
      <c r="G31" s="28"/>
    </row>
    <row r="32" spans="1:7" x14ac:dyDescent="0.3">
      <c r="A32" s="89" t="s">
        <v>38</v>
      </c>
      <c r="B32" s="89"/>
      <c r="C32" s="89"/>
      <c r="D32" s="89"/>
      <c r="E32" s="89"/>
      <c r="F32" s="89"/>
      <c r="G32" s="89"/>
    </row>
    <row r="33" spans="1:7" ht="33" x14ac:dyDescent="0.3">
      <c r="A33" s="5" t="s">
        <v>17</v>
      </c>
      <c r="B33" s="76" t="s">
        <v>39</v>
      </c>
      <c r="C33" s="77" t="s">
        <v>40</v>
      </c>
      <c r="D33" s="77" t="s">
        <v>41</v>
      </c>
      <c r="E33" s="75" t="s">
        <v>42</v>
      </c>
      <c r="F33" s="16" t="s">
        <v>114</v>
      </c>
      <c r="G33" s="112" t="s">
        <v>111</v>
      </c>
    </row>
    <row r="34" spans="1:7" x14ac:dyDescent="0.3">
      <c r="A34" s="17" t="s">
        <v>43</v>
      </c>
      <c r="B34" s="54"/>
      <c r="C34" s="40"/>
      <c r="D34" s="38"/>
      <c r="E34" s="70">
        <f t="shared" ref="E34:E41" si="1">C34*D34</f>
        <v>0</v>
      </c>
      <c r="F34" s="18"/>
      <c r="G34" s="28"/>
    </row>
    <row r="35" spans="1:7" x14ac:dyDescent="0.3">
      <c r="A35" s="17" t="s">
        <v>44</v>
      </c>
      <c r="B35" s="54"/>
      <c r="C35" s="40"/>
      <c r="D35" s="38"/>
      <c r="E35" s="70">
        <f t="shared" si="1"/>
        <v>0</v>
      </c>
      <c r="F35" s="18"/>
      <c r="G35" s="28"/>
    </row>
    <row r="36" spans="1:7" x14ac:dyDescent="0.3">
      <c r="A36" s="17" t="s">
        <v>45</v>
      </c>
      <c r="B36" s="54"/>
      <c r="C36" s="40"/>
      <c r="D36" s="38"/>
      <c r="E36" s="70">
        <f t="shared" si="1"/>
        <v>0</v>
      </c>
      <c r="F36" s="18"/>
      <c r="G36" s="28"/>
    </row>
    <row r="37" spans="1:7" x14ac:dyDescent="0.3">
      <c r="A37" s="17" t="s">
        <v>46</v>
      </c>
      <c r="B37" s="54"/>
      <c r="C37" s="40"/>
      <c r="D37" s="38"/>
      <c r="E37" s="70">
        <f t="shared" si="1"/>
        <v>0</v>
      </c>
      <c r="F37" s="18"/>
      <c r="G37" s="28"/>
    </row>
    <row r="38" spans="1:7" x14ac:dyDescent="0.3">
      <c r="A38" s="78" t="s">
        <v>47</v>
      </c>
      <c r="B38" s="54"/>
      <c r="C38" s="40"/>
      <c r="D38" s="38"/>
      <c r="E38" s="70">
        <f t="shared" si="1"/>
        <v>0</v>
      </c>
      <c r="F38" s="18"/>
      <c r="G38" s="28"/>
    </row>
    <row r="39" spans="1:7" x14ac:dyDescent="0.3">
      <c r="A39" s="17" t="s">
        <v>48</v>
      </c>
      <c r="B39" s="54"/>
      <c r="C39" s="40"/>
      <c r="D39" s="38"/>
      <c r="E39" s="70">
        <f t="shared" si="1"/>
        <v>0</v>
      </c>
      <c r="F39" s="18"/>
      <c r="G39" s="28"/>
    </row>
    <row r="40" spans="1:7" x14ac:dyDescent="0.3">
      <c r="A40" s="17" t="s">
        <v>49</v>
      </c>
      <c r="B40" s="54"/>
      <c r="C40" s="40"/>
      <c r="D40" s="38"/>
      <c r="E40" s="70">
        <f t="shared" si="1"/>
        <v>0</v>
      </c>
      <c r="F40" s="18"/>
      <c r="G40" s="28"/>
    </row>
    <row r="41" spans="1:7" x14ac:dyDescent="0.3">
      <c r="A41" s="17" t="s">
        <v>50</v>
      </c>
      <c r="B41" s="54"/>
      <c r="C41" s="40"/>
      <c r="D41" s="38"/>
      <c r="E41" s="70">
        <f t="shared" si="1"/>
        <v>0</v>
      </c>
      <c r="F41" s="18"/>
      <c r="G41" s="28"/>
    </row>
    <row r="42" spans="1:7" x14ac:dyDescent="0.3">
      <c r="A42" s="17" t="s">
        <v>51</v>
      </c>
      <c r="B42" s="54"/>
      <c r="C42" s="40"/>
      <c r="D42" s="38"/>
      <c r="E42" s="70">
        <f t="shared" ref="E42:E62" si="2">C42*D42</f>
        <v>0</v>
      </c>
      <c r="F42" s="18"/>
      <c r="G42" s="28"/>
    </row>
    <row r="43" spans="1:7" x14ac:dyDescent="0.3">
      <c r="A43" s="17" t="s">
        <v>52</v>
      </c>
      <c r="B43" s="54"/>
      <c r="C43" s="40"/>
      <c r="D43" s="38"/>
      <c r="E43" s="70">
        <f t="shared" si="2"/>
        <v>0</v>
      </c>
      <c r="F43" s="18"/>
      <c r="G43" s="28"/>
    </row>
    <row r="44" spans="1:7" x14ac:dyDescent="0.3">
      <c r="A44" s="17" t="s">
        <v>53</v>
      </c>
      <c r="B44" s="54"/>
      <c r="C44" s="40"/>
      <c r="D44" s="38"/>
      <c r="E44" s="70">
        <f t="shared" si="2"/>
        <v>0</v>
      </c>
      <c r="F44" s="18"/>
      <c r="G44" s="28"/>
    </row>
    <row r="45" spans="1:7" ht="15" customHeight="1" x14ac:dyDescent="0.3">
      <c r="A45" s="17" t="s">
        <v>54</v>
      </c>
      <c r="B45" s="54"/>
      <c r="C45" s="40"/>
      <c r="D45" s="38"/>
      <c r="E45" s="70">
        <f t="shared" si="2"/>
        <v>0</v>
      </c>
      <c r="F45" s="18"/>
      <c r="G45" s="28"/>
    </row>
    <row r="46" spans="1:7" x14ac:dyDescent="0.3">
      <c r="A46" s="17" t="s">
        <v>55</v>
      </c>
      <c r="B46" s="54"/>
      <c r="C46" s="40"/>
      <c r="D46" s="38"/>
      <c r="E46" s="70">
        <f t="shared" si="2"/>
        <v>0</v>
      </c>
      <c r="F46" s="18"/>
      <c r="G46" s="28"/>
    </row>
    <row r="47" spans="1:7" x14ac:dyDescent="0.3">
      <c r="A47" s="17" t="s">
        <v>56</v>
      </c>
      <c r="B47" s="54"/>
      <c r="C47" s="40"/>
      <c r="D47" s="38"/>
      <c r="E47" s="70">
        <f t="shared" si="2"/>
        <v>0</v>
      </c>
      <c r="F47" s="18"/>
      <c r="G47" s="28"/>
    </row>
    <row r="48" spans="1:7" x14ac:dyDescent="0.3">
      <c r="A48" s="78" t="s">
        <v>57</v>
      </c>
      <c r="B48" s="54"/>
      <c r="C48" s="40"/>
      <c r="D48" s="38"/>
      <c r="E48" s="70">
        <f t="shared" si="2"/>
        <v>0</v>
      </c>
      <c r="F48" s="18"/>
      <c r="G48" s="28"/>
    </row>
    <row r="49" spans="1:7" x14ac:dyDescent="0.3">
      <c r="A49" s="17" t="s">
        <v>58</v>
      </c>
      <c r="B49" s="54"/>
      <c r="C49" s="40"/>
      <c r="D49" s="38"/>
      <c r="E49" s="70">
        <f t="shared" si="2"/>
        <v>0</v>
      </c>
      <c r="F49" s="18"/>
      <c r="G49" s="28"/>
    </row>
    <row r="50" spans="1:7" x14ac:dyDescent="0.3">
      <c r="A50" s="17" t="s">
        <v>59</v>
      </c>
      <c r="B50" s="54"/>
      <c r="C50" s="40"/>
      <c r="D50" s="38"/>
      <c r="E50" s="70">
        <f t="shared" si="2"/>
        <v>0</v>
      </c>
      <c r="F50" s="18"/>
      <c r="G50" s="28"/>
    </row>
    <row r="51" spans="1:7" x14ac:dyDescent="0.3">
      <c r="A51" s="17" t="s">
        <v>60</v>
      </c>
      <c r="B51" s="54"/>
      <c r="C51" s="40"/>
      <c r="D51" s="38"/>
      <c r="E51" s="70">
        <f t="shared" si="2"/>
        <v>0</v>
      </c>
      <c r="F51" s="18"/>
      <c r="G51" s="28"/>
    </row>
    <row r="52" spans="1:7" x14ac:dyDescent="0.3">
      <c r="A52" s="17" t="s">
        <v>61</v>
      </c>
      <c r="B52" s="54"/>
      <c r="C52" s="40"/>
      <c r="D52" s="38"/>
      <c r="E52" s="70">
        <f t="shared" si="2"/>
        <v>0</v>
      </c>
      <c r="F52" s="18"/>
      <c r="G52" s="28"/>
    </row>
    <row r="53" spans="1:7" x14ac:dyDescent="0.3">
      <c r="A53" s="17" t="s">
        <v>62</v>
      </c>
      <c r="B53" s="54"/>
      <c r="C53" s="40"/>
      <c r="D53" s="38"/>
      <c r="E53" s="70">
        <f t="shared" si="2"/>
        <v>0</v>
      </c>
      <c r="F53" s="18"/>
      <c r="G53" s="28"/>
    </row>
    <row r="54" spans="1:7" x14ac:dyDescent="0.3">
      <c r="A54" s="17" t="s">
        <v>63</v>
      </c>
      <c r="B54" s="54"/>
      <c r="C54" s="40"/>
      <c r="D54" s="38"/>
      <c r="E54" s="70">
        <f t="shared" si="2"/>
        <v>0</v>
      </c>
      <c r="F54" s="18"/>
      <c r="G54" s="28"/>
    </row>
    <row r="55" spans="1:7" x14ac:dyDescent="0.3">
      <c r="A55" s="17" t="s">
        <v>64</v>
      </c>
      <c r="B55" s="54"/>
      <c r="C55" s="40"/>
      <c r="D55" s="38"/>
      <c r="E55" s="70">
        <f t="shared" si="2"/>
        <v>0</v>
      </c>
      <c r="F55" s="18"/>
      <c r="G55" s="28"/>
    </row>
    <row r="56" spans="1:7" x14ac:dyDescent="0.3">
      <c r="A56" s="26" t="s">
        <v>65</v>
      </c>
      <c r="B56" s="39"/>
      <c r="C56" s="40"/>
      <c r="D56" s="38"/>
      <c r="E56" s="70">
        <f t="shared" si="2"/>
        <v>0</v>
      </c>
      <c r="F56" s="14"/>
      <c r="G56" s="28"/>
    </row>
    <row r="57" spans="1:7" x14ac:dyDescent="0.3">
      <c r="A57" s="17" t="s">
        <v>66</v>
      </c>
      <c r="B57" s="40"/>
      <c r="C57" s="40"/>
      <c r="D57" s="38"/>
      <c r="E57" s="70">
        <f t="shared" si="2"/>
        <v>0</v>
      </c>
      <c r="F57" s="15"/>
      <c r="G57" s="28"/>
    </row>
    <row r="58" spans="1:7" x14ac:dyDescent="0.3">
      <c r="A58" s="17" t="s">
        <v>67</v>
      </c>
      <c r="B58" s="40"/>
      <c r="C58" s="40"/>
      <c r="D58" s="38"/>
      <c r="E58" s="70">
        <f t="shared" si="2"/>
        <v>0</v>
      </c>
      <c r="F58" s="15"/>
      <c r="G58" s="28"/>
    </row>
    <row r="59" spans="1:7" x14ac:dyDescent="0.3">
      <c r="A59" s="17" t="s">
        <v>68</v>
      </c>
      <c r="B59" s="40"/>
      <c r="C59" s="40"/>
      <c r="D59" s="38"/>
      <c r="E59" s="70">
        <f t="shared" si="2"/>
        <v>0</v>
      </c>
      <c r="F59" s="15"/>
      <c r="G59" s="28"/>
    </row>
    <row r="60" spans="1:7" x14ac:dyDescent="0.3">
      <c r="A60" s="17" t="s">
        <v>69</v>
      </c>
      <c r="B60" s="40"/>
      <c r="C60" s="40"/>
      <c r="D60" s="38"/>
      <c r="E60" s="70">
        <f t="shared" si="2"/>
        <v>0</v>
      </c>
      <c r="F60" s="15"/>
      <c r="G60" s="28"/>
    </row>
    <row r="61" spans="1:7" x14ac:dyDescent="0.3">
      <c r="A61" s="17" t="s">
        <v>70</v>
      </c>
      <c r="B61" s="40"/>
      <c r="C61" s="40"/>
      <c r="D61" s="38"/>
      <c r="E61" s="70">
        <f t="shared" si="2"/>
        <v>0</v>
      </c>
      <c r="F61" s="15"/>
      <c r="G61" s="28"/>
    </row>
    <row r="62" spans="1:7" x14ac:dyDescent="0.3">
      <c r="A62" s="29" t="s">
        <v>31</v>
      </c>
      <c r="B62" s="40"/>
      <c r="C62" s="40"/>
      <c r="D62" s="38"/>
      <c r="E62" s="70">
        <f t="shared" si="2"/>
        <v>0</v>
      </c>
      <c r="F62" s="15"/>
      <c r="G62" s="28"/>
    </row>
    <row r="63" spans="1:7" ht="17.25" thickBot="1" x14ac:dyDescent="0.35">
      <c r="A63" s="21" t="s">
        <v>71</v>
      </c>
      <c r="B63" s="48"/>
      <c r="C63" s="21"/>
      <c r="D63" s="35"/>
      <c r="E63" s="69">
        <f>SUM(E34:E62)</f>
        <v>0</v>
      </c>
      <c r="F63" s="25"/>
      <c r="G63" s="27"/>
    </row>
    <row r="64" spans="1:7" ht="34.5" customHeight="1" thickTop="1" x14ac:dyDescent="0.3">
      <c r="A64" s="6"/>
      <c r="B64" s="49"/>
      <c r="C64" s="6"/>
      <c r="D64" s="7"/>
      <c r="E64" s="7"/>
      <c r="F64" s="8"/>
    </row>
    <row r="65" spans="1:7" x14ac:dyDescent="0.3">
      <c r="A65" s="89" t="s">
        <v>72</v>
      </c>
      <c r="B65" s="89"/>
      <c r="C65" s="89"/>
      <c r="D65" s="89"/>
      <c r="E65" s="89"/>
      <c r="F65" s="89"/>
      <c r="G65" s="89"/>
    </row>
    <row r="66" spans="1:7" ht="49.5" x14ac:dyDescent="0.3">
      <c r="A66" s="5" t="s">
        <v>17</v>
      </c>
      <c r="B66" s="51" t="s">
        <v>39</v>
      </c>
      <c r="C66" s="5" t="s">
        <v>40</v>
      </c>
      <c r="D66" s="5" t="s">
        <v>41</v>
      </c>
      <c r="E66" s="16" t="s">
        <v>42</v>
      </c>
      <c r="F66" s="16" t="s">
        <v>19</v>
      </c>
      <c r="G66" s="112" t="s">
        <v>111</v>
      </c>
    </row>
    <row r="67" spans="1:7" x14ac:dyDescent="0.3">
      <c r="A67" s="29" t="s">
        <v>73</v>
      </c>
      <c r="B67" s="55"/>
      <c r="C67" s="29"/>
      <c r="D67" s="56"/>
      <c r="E67" s="57">
        <f>+C67*D67</f>
        <v>0</v>
      </c>
      <c r="F67" s="28"/>
      <c r="G67" s="29"/>
    </row>
    <row r="68" spans="1:7" ht="30" x14ac:dyDescent="0.3">
      <c r="A68" s="109" t="s">
        <v>109</v>
      </c>
      <c r="B68" s="55"/>
      <c r="C68" s="29"/>
      <c r="D68" s="56"/>
      <c r="E68" s="57">
        <f>+C68*D68</f>
        <v>0</v>
      </c>
      <c r="F68" s="28"/>
      <c r="G68" s="29"/>
    </row>
    <row r="69" spans="1:7" x14ac:dyDescent="0.3">
      <c r="A69" s="29" t="s">
        <v>31</v>
      </c>
      <c r="B69" s="55"/>
      <c r="C69" s="29"/>
      <c r="D69" s="56"/>
      <c r="E69" s="57">
        <f>C69*D69</f>
        <v>0</v>
      </c>
      <c r="F69" s="28"/>
      <c r="G69" s="29"/>
    </row>
    <row r="70" spans="1:7" ht="17.25" thickBot="1" x14ac:dyDescent="0.35">
      <c r="A70" s="21" t="s">
        <v>74</v>
      </c>
      <c r="B70" s="48"/>
      <c r="C70" s="21"/>
      <c r="D70" s="35"/>
      <c r="E70" s="69">
        <f>SUM(E67:E69)</f>
        <v>0</v>
      </c>
      <c r="F70" s="25"/>
      <c r="G70" s="27"/>
    </row>
    <row r="71" spans="1:7" ht="17.25" thickTop="1" x14ac:dyDescent="0.3">
      <c r="A71" s="23"/>
      <c r="B71" s="50"/>
      <c r="C71" s="23"/>
      <c r="D71" s="20"/>
      <c r="E71" s="20"/>
      <c r="F71" s="24"/>
      <c r="G71" s="29"/>
    </row>
    <row r="72" spans="1:7" x14ac:dyDescent="0.3">
      <c r="B72" s="2"/>
    </row>
    <row r="73" spans="1:7" x14ac:dyDescent="0.3">
      <c r="B73" s="2"/>
    </row>
    <row r="74" spans="1:7" x14ac:dyDescent="0.3">
      <c r="B74" s="2"/>
    </row>
    <row r="75" spans="1:7" x14ac:dyDescent="0.3">
      <c r="B75" s="2"/>
    </row>
    <row r="76" spans="1:7" x14ac:dyDescent="0.3">
      <c r="B76" s="2"/>
    </row>
    <row r="77" spans="1:7" x14ac:dyDescent="0.3">
      <c r="B77" s="2"/>
    </row>
    <row r="78" spans="1:7" x14ac:dyDescent="0.3">
      <c r="B78" s="2"/>
    </row>
  </sheetData>
  <mergeCells count="5">
    <mergeCell ref="A8:G8"/>
    <mergeCell ref="A65:G65"/>
    <mergeCell ref="A32:G32"/>
    <mergeCell ref="A24:G24"/>
    <mergeCell ref="A4:F5"/>
  </mergeCells>
  <pageMargins left="0.25" right="0.25"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FB75F-A9AA-46E5-988A-9BFA24E7005A}">
  <dimension ref="A2:R25"/>
  <sheetViews>
    <sheetView workbookViewId="0">
      <selection activeCell="A2" sqref="A2:R25"/>
    </sheetView>
  </sheetViews>
  <sheetFormatPr defaultRowHeight="15" x14ac:dyDescent="0.25"/>
  <sheetData>
    <row r="2" spans="1:18" x14ac:dyDescent="0.25">
      <c r="A2" s="110" t="s">
        <v>115</v>
      </c>
      <c r="B2" s="110"/>
      <c r="C2" s="110"/>
      <c r="D2" s="110"/>
      <c r="E2" s="110"/>
      <c r="F2" s="110"/>
      <c r="G2" s="110"/>
      <c r="H2" s="110"/>
      <c r="I2" s="110"/>
      <c r="J2" s="110"/>
      <c r="K2" s="110"/>
      <c r="L2" s="110"/>
      <c r="M2" s="110"/>
      <c r="N2" s="110"/>
      <c r="O2" s="110"/>
      <c r="P2" s="110"/>
      <c r="Q2" s="110"/>
      <c r="R2" s="110"/>
    </row>
    <row r="3" spans="1:18" x14ac:dyDescent="0.25">
      <c r="A3" s="110"/>
      <c r="B3" s="110"/>
      <c r="C3" s="110"/>
      <c r="D3" s="110"/>
      <c r="E3" s="110"/>
      <c r="F3" s="110"/>
      <c r="G3" s="110"/>
      <c r="H3" s="110"/>
      <c r="I3" s="110"/>
      <c r="J3" s="110"/>
      <c r="K3" s="110"/>
      <c r="L3" s="110"/>
      <c r="M3" s="110"/>
      <c r="N3" s="110"/>
      <c r="O3" s="110"/>
      <c r="P3" s="110"/>
      <c r="Q3" s="110"/>
      <c r="R3" s="110"/>
    </row>
    <row r="4" spans="1:18" x14ac:dyDescent="0.25">
      <c r="A4" s="110"/>
      <c r="B4" s="110"/>
      <c r="C4" s="110"/>
      <c r="D4" s="110"/>
      <c r="E4" s="110"/>
      <c r="F4" s="110"/>
      <c r="G4" s="110"/>
      <c r="H4" s="110"/>
      <c r="I4" s="110"/>
      <c r="J4" s="110"/>
      <c r="K4" s="110"/>
      <c r="L4" s="110"/>
      <c r="M4" s="110"/>
      <c r="N4" s="110"/>
      <c r="O4" s="110"/>
      <c r="P4" s="110"/>
      <c r="Q4" s="110"/>
      <c r="R4" s="110"/>
    </row>
    <row r="5" spans="1:18" x14ac:dyDescent="0.25">
      <c r="A5" s="110"/>
      <c r="B5" s="110"/>
      <c r="C5" s="110"/>
      <c r="D5" s="110"/>
      <c r="E5" s="110"/>
      <c r="F5" s="110"/>
      <c r="G5" s="110"/>
      <c r="H5" s="110"/>
      <c r="I5" s="110"/>
      <c r="J5" s="110"/>
      <c r="K5" s="110"/>
      <c r="L5" s="110"/>
      <c r="M5" s="110"/>
      <c r="N5" s="110"/>
      <c r="O5" s="110"/>
      <c r="P5" s="110"/>
      <c r="Q5" s="110"/>
      <c r="R5" s="110"/>
    </row>
    <row r="6" spans="1:18" x14ac:dyDescent="0.25">
      <c r="A6" s="110"/>
      <c r="B6" s="110"/>
      <c r="C6" s="110"/>
      <c r="D6" s="110"/>
      <c r="E6" s="110"/>
      <c r="F6" s="110"/>
      <c r="G6" s="110"/>
      <c r="H6" s="110"/>
      <c r="I6" s="110"/>
      <c r="J6" s="110"/>
      <c r="K6" s="110"/>
      <c r="L6" s="110"/>
      <c r="M6" s="110"/>
      <c r="N6" s="110"/>
      <c r="O6" s="110"/>
      <c r="P6" s="110"/>
      <c r="Q6" s="110"/>
      <c r="R6" s="110"/>
    </row>
    <row r="7" spans="1:18" x14ac:dyDescent="0.25">
      <c r="A7" s="110"/>
      <c r="B7" s="110"/>
      <c r="C7" s="110"/>
      <c r="D7" s="110"/>
      <c r="E7" s="110"/>
      <c r="F7" s="110"/>
      <c r="G7" s="110"/>
      <c r="H7" s="110"/>
      <c r="I7" s="110"/>
      <c r="J7" s="110"/>
      <c r="K7" s="110"/>
      <c r="L7" s="110"/>
      <c r="M7" s="110"/>
      <c r="N7" s="110"/>
      <c r="O7" s="110"/>
      <c r="P7" s="110"/>
      <c r="Q7" s="110"/>
      <c r="R7" s="110"/>
    </row>
    <row r="8" spans="1:18" x14ac:dyDescent="0.25">
      <c r="A8" s="110"/>
      <c r="B8" s="110"/>
      <c r="C8" s="110"/>
      <c r="D8" s="110"/>
      <c r="E8" s="110"/>
      <c r="F8" s="110"/>
      <c r="G8" s="110"/>
      <c r="H8" s="110"/>
      <c r="I8" s="110"/>
      <c r="J8" s="110"/>
      <c r="K8" s="110"/>
      <c r="L8" s="110"/>
      <c r="M8" s="110"/>
      <c r="N8" s="110"/>
      <c r="O8" s="110"/>
      <c r="P8" s="110"/>
      <c r="Q8" s="110"/>
      <c r="R8" s="110"/>
    </row>
    <row r="9" spans="1:18" x14ac:dyDescent="0.25">
      <c r="A9" s="110"/>
      <c r="B9" s="110"/>
      <c r="C9" s="110"/>
      <c r="D9" s="110"/>
      <c r="E9" s="110"/>
      <c r="F9" s="110"/>
      <c r="G9" s="110"/>
      <c r="H9" s="110"/>
      <c r="I9" s="110"/>
      <c r="J9" s="110"/>
      <c r="K9" s="110"/>
      <c r="L9" s="110"/>
      <c r="M9" s="110"/>
      <c r="N9" s="110"/>
      <c r="O9" s="110"/>
      <c r="P9" s="110"/>
      <c r="Q9" s="110"/>
      <c r="R9" s="110"/>
    </row>
    <row r="10" spans="1:18" x14ac:dyDescent="0.25">
      <c r="A10" s="110"/>
      <c r="B10" s="110"/>
      <c r="C10" s="110"/>
      <c r="D10" s="110"/>
      <c r="E10" s="110"/>
      <c r="F10" s="110"/>
      <c r="G10" s="110"/>
      <c r="H10" s="110"/>
      <c r="I10" s="110"/>
      <c r="J10" s="110"/>
      <c r="K10" s="110"/>
      <c r="L10" s="110"/>
      <c r="M10" s="110"/>
      <c r="N10" s="110"/>
      <c r="O10" s="110"/>
      <c r="P10" s="110"/>
      <c r="Q10" s="110"/>
      <c r="R10" s="110"/>
    </row>
    <row r="11" spans="1:18" x14ac:dyDescent="0.25">
      <c r="A11" s="110"/>
      <c r="B11" s="110"/>
      <c r="C11" s="110"/>
      <c r="D11" s="110"/>
      <c r="E11" s="110"/>
      <c r="F11" s="110"/>
      <c r="G11" s="110"/>
      <c r="H11" s="110"/>
      <c r="I11" s="110"/>
      <c r="J11" s="110"/>
      <c r="K11" s="110"/>
      <c r="L11" s="110"/>
      <c r="M11" s="110"/>
      <c r="N11" s="110"/>
      <c r="O11" s="110"/>
      <c r="P11" s="110"/>
      <c r="Q11" s="110"/>
      <c r="R11" s="110"/>
    </row>
    <row r="12" spans="1:18" x14ac:dyDescent="0.25">
      <c r="A12" s="110"/>
      <c r="B12" s="110"/>
      <c r="C12" s="110"/>
      <c r="D12" s="110"/>
      <c r="E12" s="110"/>
      <c r="F12" s="110"/>
      <c r="G12" s="110"/>
      <c r="H12" s="110"/>
      <c r="I12" s="110"/>
      <c r="J12" s="110"/>
      <c r="K12" s="110"/>
      <c r="L12" s="110"/>
      <c r="M12" s="110"/>
      <c r="N12" s="110"/>
      <c r="O12" s="110"/>
      <c r="P12" s="110"/>
      <c r="Q12" s="110"/>
      <c r="R12" s="110"/>
    </row>
    <row r="13" spans="1:18" x14ac:dyDescent="0.25">
      <c r="A13" s="110"/>
      <c r="B13" s="110"/>
      <c r="C13" s="110"/>
      <c r="D13" s="110"/>
      <c r="E13" s="110"/>
      <c r="F13" s="110"/>
      <c r="G13" s="110"/>
      <c r="H13" s="110"/>
      <c r="I13" s="110"/>
      <c r="J13" s="110"/>
      <c r="K13" s="110"/>
      <c r="L13" s="110"/>
      <c r="M13" s="110"/>
      <c r="N13" s="110"/>
      <c r="O13" s="110"/>
      <c r="P13" s="110"/>
      <c r="Q13" s="110"/>
      <c r="R13" s="110"/>
    </row>
    <row r="14" spans="1:18" x14ac:dyDescent="0.25">
      <c r="A14" s="110"/>
      <c r="B14" s="110"/>
      <c r="C14" s="110"/>
      <c r="D14" s="110"/>
      <c r="E14" s="110"/>
      <c r="F14" s="110"/>
      <c r="G14" s="110"/>
      <c r="H14" s="110"/>
      <c r="I14" s="110"/>
      <c r="J14" s="110"/>
      <c r="K14" s="110"/>
      <c r="L14" s="110"/>
      <c r="M14" s="110"/>
      <c r="N14" s="110"/>
      <c r="O14" s="110"/>
      <c r="P14" s="110"/>
      <c r="Q14" s="110"/>
      <c r="R14" s="110"/>
    </row>
    <row r="15" spans="1:18" x14ac:dyDescent="0.25">
      <c r="A15" s="110"/>
      <c r="B15" s="110"/>
      <c r="C15" s="110"/>
      <c r="D15" s="110"/>
      <c r="E15" s="110"/>
      <c r="F15" s="110"/>
      <c r="G15" s="110"/>
      <c r="H15" s="110"/>
      <c r="I15" s="110"/>
      <c r="J15" s="110"/>
      <c r="K15" s="110"/>
      <c r="L15" s="110"/>
      <c r="M15" s="110"/>
      <c r="N15" s="110"/>
      <c r="O15" s="110"/>
      <c r="P15" s="110"/>
      <c r="Q15" s="110"/>
      <c r="R15" s="110"/>
    </row>
    <row r="16" spans="1:18" x14ac:dyDescent="0.25">
      <c r="A16" s="110"/>
      <c r="B16" s="110"/>
      <c r="C16" s="110"/>
      <c r="D16" s="110"/>
      <c r="E16" s="110"/>
      <c r="F16" s="110"/>
      <c r="G16" s="110"/>
      <c r="H16" s="110"/>
      <c r="I16" s="110"/>
      <c r="J16" s="110"/>
      <c r="K16" s="110"/>
      <c r="L16" s="110"/>
      <c r="M16" s="110"/>
      <c r="N16" s="110"/>
      <c r="O16" s="110"/>
      <c r="P16" s="110"/>
      <c r="Q16" s="110"/>
      <c r="R16" s="110"/>
    </row>
    <row r="17" spans="1:18" x14ac:dyDescent="0.25">
      <c r="A17" s="110"/>
      <c r="B17" s="110"/>
      <c r="C17" s="110"/>
      <c r="D17" s="110"/>
      <c r="E17" s="110"/>
      <c r="F17" s="110"/>
      <c r="G17" s="110"/>
      <c r="H17" s="110"/>
      <c r="I17" s="110"/>
      <c r="J17" s="110"/>
      <c r="K17" s="110"/>
      <c r="L17" s="110"/>
      <c r="M17" s="110"/>
      <c r="N17" s="110"/>
      <c r="O17" s="110"/>
      <c r="P17" s="110"/>
      <c r="Q17" s="110"/>
      <c r="R17" s="110"/>
    </row>
    <row r="18" spans="1:18" x14ac:dyDescent="0.25">
      <c r="A18" s="110"/>
      <c r="B18" s="110"/>
      <c r="C18" s="110"/>
      <c r="D18" s="110"/>
      <c r="E18" s="110"/>
      <c r="F18" s="110"/>
      <c r="G18" s="110"/>
      <c r="H18" s="110"/>
      <c r="I18" s="110"/>
      <c r="J18" s="110"/>
      <c r="K18" s="110"/>
      <c r="L18" s="110"/>
      <c r="M18" s="110"/>
      <c r="N18" s="110"/>
      <c r="O18" s="110"/>
      <c r="P18" s="110"/>
      <c r="Q18" s="110"/>
      <c r="R18" s="110"/>
    </row>
    <row r="19" spans="1:18" x14ac:dyDescent="0.25">
      <c r="A19" s="110"/>
      <c r="B19" s="110"/>
      <c r="C19" s="110"/>
      <c r="D19" s="110"/>
      <c r="E19" s="110"/>
      <c r="F19" s="110"/>
      <c r="G19" s="110"/>
      <c r="H19" s="110"/>
      <c r="I19" s="110"/>
      <c r="J19" s="110"/>
      <c r="K19" s="110"/>
      <c r="L19" s="110"/>
      <c r="M19" s="110"/>
      <c r="N19" s="110"/>
      <c r="O19" s="110"/>
      <c r="P19" s="110"/>
      <c r="Q19" s="110"/>
      <c r="R19" s="110"/>
    </row>
    <row r="20" spans="1:18" x14ac:dyDescent="0.25">
      <c r="A20" s="110"/>
      <c r="B20" s="110"/>
      <c r="C20" s="110"/>
      <c r="D20" s="110"/>
      <c r="E20" s="110"/>
      <c r="F20" s="110"/>
      <c r="G20" s="110"/>
      <c r="H20" s="110"/>
      <c r="I20" s="110"/>
      <c r="J20" s="110"/>
      <c r="K20" s="110"/>
      <c r="L20" s="110"/>
      <c r="M20" s="110"/>
      <c r="N20" s="110"/>
      <c r="O20" s="110"/>
      <c r="P20" s="110"/>
      <c r="Q20" s="110"/>
      <c r="R20" s="110"/>
    </row>
    <row r="21" spans="1:18" x14ac:dyDescent="0.25">
      <c r="A21" s="110"/>
      <c r="B21" s="110"/>
      <c r="C21" s="110"/>
      <c r="D21" s="110"/>
      <c r="E21" s="110"/>
      <c r="F21" s="110"/>
      <c r="G21" s="110"/>
      <c r="H21" s="110"/>
      <c r="I21" s="110"/>
      <c r="J21" s="110"/>
      <c r="K21" s="110"/>
      <c r="L21" s="110"/>
      <c r="M21" s="110"/>
      <c r="N21" s="110"/>
      <c r="O21" s="110"/>
      <c r="P21" s="110"/>
      <c r="Q21" s="110"/>
      <c r="R21" s="110"/>
    </row>
    <row r="22" spans="1:18" x14ac:dyDescent="0.25">
      <c r="A22" s="110"/>
      <c r="B22" s="110"/>
      <c r="C22" s="110"/>
      <c r="D22" s="110"/>
      <c r="E22" s="110"/>
      <c r="F22" s="110"/>
      <c r="G22" s="110"/>
      <c r="H22" s="110"/>
      <c r="I22" s="110"/>
      <c r="J22" s="110"/>
      <c r="K22" s="110"/>
      <c r="L22" s="110"/>
      <c r="M22" s="110"/>
      <c r="N22" s="110"/>
      <c r="O22" s="110"/>
      <c r="P22" s="110"/>
      <c r="Q22" s="110"/>
      <c r="R22" s="110"/>
    </row>
    <row r="23" spans="1:18" x14ac:dyDescent="0.25">
      <c r="A23" s="110"/>
      <c r="B23" s="110"/>
      <c r="C23" s="110"/>
      <c r="D23" s="110"/>
      <c r="E23" s="110"/>
      <c r="F23" s="110"/>
      <c r="G23" s="110"/>
      <c r="H23" s="110"/>
      <c r="I23" s="110"/>
      <c r="J23" s="110"/>
      <c r="K23" s="110"/>
      <c r="L23" s="110"/>
      <c r="M23" s="110"/>
      <c r="N23" s="110"/>
      <c r="O23" s="110"/>
      <c r="P23" s="110"/>
      <c r="Q23" s="110"/>
      <c r="R23" s="110"/>
    </row>
    <row r="24" spans="1:18" x14ac:dyDescent="0.25">
      <c r="A24" s="110"/>
      <c r="B24" s="110"/>
      <c r="C24" s="110"/>
      <c r="D24" s="110"/>
      <c r="E24" s="110"/>
      <c r="F24" s="110"/>
      <c r="G24" s="110"/>
      <c r="H24" s="110"/>
      <c r="I24" s="110"/>
      <c r="J24" s="110"/>
      <c r="K24" s="110"/>
      <c r="L24" s="110"/>
      <c r="M24" s="110"/>
      <c r="N24" s="110"/>
      <c r="O24" s="110"/>
      <c r="P24" s="110"/>
      <c r="Q24" s="110"/>
      <c r="R24" s="110"/>
    </row>
    <row r="25" spans="1:18" x14ac:dyDescent="0.25">
      <c r="A25" s="110"/>
      <c r="B25" s="110"/>
      <c r="C25" s="110"/>
      <c r="D25" s="110"/>
      <c r="E25" s="110"/>
      <c r="F25" s="110"/>
      <c r="G25" s="110"/>
      <c r="H25" s="110"/>
      <c r="I25" s="110"/>
      <c r="J25" s="110"/>
      <c r="K25" s="110"/>
      <c r="L25" s="110"/>
      <c r="M25" s="110"/>
      <c r="N25" s="110"/>
      <c r="O25" s="110"/>
      <c r="P25" s="110"/>
      <c r="Q25" s="110"/>
      <c r="R25" s="110"/>
    </row>
  </sheetData>
  <mergeCells count="1">
    <mergeCell ref="A2:R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9"/>
  <sheetViews>
    <sheetView topLeftCell="B1" workbookViewId="0">
      <selection activeCell="F11" sqref="F11"/>
    </sheetView>
  </sheetViews>
  <sheetFormatPr defaultColWidth="9.140625" defaultRowHeight="16.5" x14ac:dyDescent="0.3"/>
  <cols>
    <col min="1" max="1" width="9.140625" style="2"/>
    <col min="2" max="2" width="39" style="2" customWidth="1"/>
    <col min="3" max="3" width="50.28515625" style="2" customWidth="1"/>
    <col min="4" max="4" width="16.7109375" style="2" customWidth="1"/>
    <col min="5" max="5" width="17.7109375" style="2" customWidth="1"/>
    <col min="6" max="6" width="16.7109375" style="2" customWidth="1"/>
    <col min="7" max="7" width="16.85546875" style="2" customWidth="1"/>
    <col min="8" max="8" width="49.140625" style="2" customWidth="1"/>
    <col min="9" max="9" width="15.5703125" style="2" customWidth="1"/>
    <col min="10" max="10" width="39" style="2" customWidth="1"/>
    <col min="11" max="11" width="21.28515625" style="2" bestFit="1" customWidth="1"/>
    <col min="12" max="12" width="17.28515625" style="2" bestFit="1" customWidth="1"/>
    <col min="13" max="13" width="17.85546875" style="2" customWidth="1"/>
    <col min="14" max="16384" width="9.140625" style="2"/>
  </cols>
  <sheetData>
    <row r="2" spans="2:10" ht="21" x14ac:dyDescent="0.35">
      <c r="B2" s="1" t="s">
        <v>75</v>
      </c>
      <c r="C2" s="1"/>
      <c r="I2" s="11"/>
    </row>
    <row r="3" spans="2:10" ht="18" x14ac:dyDescent="0.35">
      <c r="I3" s="12"/>
    </row>
    <row r="4" spans="2:10" ht="18" x14ac:dyDescent="0.35">
      <c r="J4" s="13"/>
    </row>
    <row r="5" spans="2:10" ht="15" customHeight="1" x14ac:dyDescent="0.3">
      <c r="B5" s="90" t="s">
        <v>76</v>
      </c>
      <c r="C5" s="90"/>
      <c r="D5" s="90"/>
      <c r="E5" s="90"/>
      <c r="F5" s="90"/>
      <c r="G5" s="90"/>
    </row>
    <row r="6" spans="2:10" ht="62.25" customHeight="1" x14ac:dyDescent="0.3">
      <c r="B6" s="90"/>
      <c r="C6" s="90"/>
      <c r="D6" s="90"/>
      <c r="E6" s="90"/>
      <c r="F6" s="90"/>
      <c r="G6" s="90"/>
    </row>
    <row r="7" spans="2:10" x14ac:dyDescent="0.3">
      <c r="B7" s="3"/>
      <c r="C7" s="3"/>
      <c r="D7" s="3"/>
      <c r="E7" s="3"/>
      <c r="F7" s="3"/>
    </row>
    <row r="8" spans="2:10" ht="18" x14ac:dyDescent="0.35">
      <c r="B8" s="91" t="s">
        <v>3</v>
      </c>
      <c r="C8" s="92"/>
      <c r="D8" s="104" t="s">
        <v>4</v>
      </c>
      <c r="E8" s="93"/>
      <c r="F8" s="93"/>
      <c r="G8" s="93"/>
      <c r="H8" s="93"/>
    </row>
    <row r="9" spans="2:10" ht="18" x14ac:dyDescent="0.35">
      <c r="B9" s="102" t="s">
        <v>5</v>
      </c>
      <c r="C9" s="103"/>
      <c r="D9" s="105" t="s">
        <v>6</v>
      </c>
      <c r="E9" s="96"/>
      <c r="F9" s="96"/>
      <c r="G9" s="96"/>
      <c r="H9" s="96"/>
    </row>
    <row r="10" spans="2:10" ht="33.75" customHeight="1" x14ac:dyDescent="0.3">
      <c r="B10" s="98" t="s">
        <v>77</v>
      </c>
      <c r="C10" s="98"/>
      <c r="D10" s="98"/>
      <c r="E10" s="98"/>
      <c r="F10" s="98"/>
      <c r="G10" s="98"/>
      <c r="H10" s="98"/>
    </row>
    <row r="11" spans="2:10" ht="33" x14ac:dyDescent="0.3">
      <c r="B11" s="5" t="s">
        <v>78</v>
      </c>
      <c r="C11" s="5" t="s">
        <v>79</v>
      </c>
      <c r="D11" s="22" t="s">
        <v>42</v>
      </c>
      <c r="E11" s="16" t="s">
        <v>80</v>
      </c>
      <c r="F11" s="5" t="s">
        <v>81</v>
      </c>
      <c r="G11" s="106" t="s">
        <v>20</v>
      </c>
      <c r="H11" s="106"/>
    </row>
    <row r="12" spans="2:10" ht="47.25" customHeight="1" x14ac:dyDescent="0.3">
      <c r="B12" s="30" t="s">
        <v>82</v>
      </c>
      <c r="C12" s="30" t="s">
        <v>83</v>
      </c>
      <c r="D12" s="33">
        <f>(60*3000)*1.28</f>
        <v>230400</v>
      </c>
      <c r="E12" s="33">
        <v>153000</v>
      </c>
      <c r="F12" s="33">
        <f>D12-E12</f>
        <v>77400</v>
      </c>
      <c r="G12" s="107" t="s">
        <v>84</v>
      </c>
      <c r="H12" s="107"/>
    </row>
    <row r="13" spans="2:10" x14ac:dyDescent="0.3">
      <c r="B13" s="26"/>
      <c r="C13" s="18"/>
      <c r="D13" s="34"/>
      <c r="E13" s="34"/>
      <c r="F13" s="34">
        <f>D13-E13</f>
        <v>0</v>
      </c>
      <c r="G13" s="100"/>
      <c r="H13" s="100"/>
    </row>
    <row r="14" spans="2:10" x14ac:dyDescent="0.3">
      <c r="B14" s="17"/>
      <c r="C14" s="17"/>
      <c r="D14" s="36"/>
      <c r="E14" s="36"/>
      <c r="F14" s="34">
        <f t="shared" ref="F14:F20" si="0">D14-E14</f>
        <v>0</v>
      </c>
      <c r="G14" s="99"/>
      <c r="H14" s="99"/>
    </row>
    <row r="15" spans="2:10" x14ac:dyDescent="0.3">
      <c r="B15" s="17"/>
      <c r="C15" s="17"/>
      <c r="D15" s="36"/>
      <c r="E15" s="36"/>
      <c r="F15" s="34">
        <f t="shared" si="0"/>
        <v>0</v>
      </c>
      <c r="G15" s="99"/>
      <c r="H15" s="99"/>
    </row>
    <row r="16" spans="2:10" x14ac:dyDescent="0.3">
      <c r="B16" s="17"/>
      <c r="C16" s="17"/>
      <c r="D16" s="36"/>
      <c r="E16" s="36"/>
      <c r="F16" s="34">
        <f t="shared" si="0"/>
        <v>0</v>
      </c>
      <c r="G16" s="99"/>
      <c r="H16" s="99"/>
    </row>
    <row r="17" spans="2:8" x14ac:dyDescent="0.3">
      <c r="B17" s="17"/>
      <c r="C17" s="17"/>
      <c r="D17" s="36"/>
      <c r="E17" s="36"/>
      <c r="F17" s="34">
        <f t="shared" si="0"/>
        <v>0</v>
      </c>
      <c r="G17" s="99"/>
      <c r="H17" s="99"/>
    </row>
    <row r="18" spans="2:8" x14ac:dyDescent="0.3">
      <c r="B18" s="17"/>
      <c r="C18" s="17"/>
      <c r="D18" s="36"/>
      <c r="E18" s="36"/>
      <c r="F18" s="34">
        <f t="shared" si="0"/>
        <v>0</v>
      </c>
      <c r="G18" s="99"/>
      <c r="H18" s="99"/>
    </row>
    <row r="19" spans="2:8" x14ac:dyDescent="0.3">
      <c r="B19" s="17"/>
      <c r="C19" s="17"/>
      <c r="D19" s="36"/>
      <c r="E19" s="36"/>
      <c r="F19" s="34">
        <f t="shared" si="0"/>
        <v>0</v>
      </c>
      <c r="G19" s="99"/>
      <c r="H19" s="99"/>
    </row>
    <row r="20" spans="2:8" x14ac:dyDescent="0.3">
      <c r="B20" s="17"/>
      <c r="C20" s="17"/>
      <c r="D20" s="34"/>
      <c r="E20" s="34"/>
      <c r="F20" s="34">
        <f t="shared" si="0"/>
        <v>0</v>
      </c>
      <c r="G20" s="100"/>
      <c r="H20" s="100"/>
    </row>
    <row r="21" spans="2:8" ht="17.25" thickBot="1" x14ac:dyDescent="0.35">
      <c r="B21" s="21" t="s">
        <v>32</v>
      </c>
      <c r="C21" s="21"/>
      <c r="D21" s="35">
        <f>SUM(D12:D20)</f>
        <v>230400</v>
      </c>
      <c r="E21" s="35">
        <f t="shared" ref="E21:F21" si="1">SUM(E12:E20)</f>
        <v>153000</v>
      </c>
      <c r="F21" s="35">
        <f t="shared" si="1"/>
        <v>77400</v>
      </c>
      <c r="G21" s="101"/>
      <c r="H21" s="101"/>
    </row>
    <row r="22" spans="2:8" ht="17.25" thickTop="1" x14ac:dyDescent="0.3">
      <c r="D22" s="7"/>
      <c r="E22" s="7"/>
      <c r="F22" s="7"/>
      <c r="G22" s="4"/>
    </row>
    <row r="23" spans="2:8" ht="35.25" customHeight="1" x14ac:dyDescent="0.3">
      <c r="B23" s="98" t="s">
        <v>85</v>
      </c>
      <c r="C23" s="98"/>
      <c r="D23" s="98"/>
      <c r="E23" s="98"/>
      <c r="F23" s="98"/>
      <c r="G23" s="98"/>
      <c r="H23" s="98"/>
    </row>
    <row r="24" spans="2:8" ht="33" x14ac:dyDescent="0.3">
      <c r="B24" s="5" t="s">
        <v>86</v>
      </c>
      <c r="C24" s="5" t="s">
        <v>79</v>
      </c>
      <c r="D24" s="16" t="s">
        <v>42</v>
      </c>
      <c r="E24" s="16" t="s">
        <v>80</v>
      </c>
      <c r="F24" s="5" t="s">
        <v>81</v>
      </c>
      <c r="G24" s="16" t="s">
        <v>39</v>
      </c>
      <c r="H24" s="5" t="s">
        <v>20</v>
      </c>
    </row>
    <row r="25" spans="2:8" ht="30" x14ac:dyDescent="0.3">
      <c r="B25" s="30" t="s">
        <v>87</v>
      </c>
      <c r="C25" s="30" t="s">
        <v>88</v>
      </c>
      <c r="D25" s="33">
        <f>100*5000</f>
        <v>500000</v>
      </c>
      <c r="E25" s="33">
        <v>500000</v>
      </c>
      <c r="F25" s="33">
        <f>D25-E25</f>
        <v>0</v>
      </c>
      <c r="G25" s="31">
        <v>5</v>
      </c>
      <c r="H25" s="32" t="s">
        <v>89</v>
      </c>
    </row>
    <row r="26" spans="2:8" x14ac:dyDescent="0.3">
      <c r="B26" s="17"/>
      <c r="C26" s="17"/>
      <c r="D26" s="34"/>
      <c r="E26" s="34"/>
      <c r="F26" s="34">
        <f t="shared" ref="F26:F37" si="2">D26-E26</f>
        <v>0</v>
      </c>
      <c r="G26" s="18"/>
      <c r="H26" s="28"/>
    </row>
    <row r="27" spans="2:8" x14ac:dyDescent="0.3">
      <c r="B27" s="17"/>
      <c r="C27" s="17"/>
      <c r="D27" s="34"/>
      <c r="E27" s="34"/>
      <c r="F27" s="34">
        <f t="shared" si="2"/>
        <v>0</v>
      </c>
      <c r="G27" s="18"/>
      <c r="H27" s="28"/>
    </row>
    <row r="28" spans="2:8" x14ac:dyDescent="0.3">
      <c r="B28" s="17"/>
      <c r="C28" s="17"/>
      <c r="D28" s="34"/>
      <c r="E28" s="34"/>
      <c r="F28" s="34">
        <f t="shared" si="2"/>
        <v>0</v>
      </c>
      <c r="G28" s="18"/>
      <c r="H28" s="28"/>
    </row>
    <row r="29" spans="2:8" x14ac:dyDescent="0.3">
      <c r="B29" s="17"/>
      <c r="C29" s="17"/>
      <c r="D29" s="34"/>
      <c r="E29" s="34"/>
      <c r="F29" s="34">
        <f t="shared" si="2"/>
        <v>0</v>
      </c>
      <c r="G29" s="18"/>
      <c r="H29" s="28"/>
    </row>
    <row r="30" spans="2:8" x14ac:dyDescent="0.3">
      <c r="B30" s="17"/>
      <c r="C30" s="17"/>
      <c r="D30" s="34"/>
      <c r="E30" s="34"/>
      <c r="F30" s="34">
        <f t="shared" si="2"/>
        <v>0</v>
      </c>
      <c r="G30" s="18"/>
      <c r="H30" s="28"/>
    </row>
    <row r="31" spans="2:8" x14ac:dyDescent="0.3">
      <c r="B31" s="17"/>
      <c r="C31" s="17"/>
      <c r="D31" s="34"/>
      <c r="E31" s="34"/>
      <c r="F31" s="34">
        <f t="shared" si="2"/>
        <v>0</v>
      </c>
      <c r="G31" s="18"/>
      <c r="H31" s="28"/>
    </row>
    <row r="32" spans="2:8" x14ac:dyDescent="0.3">
      <c r="B32" s="19"/>
      <c r="C32" s="19"/>
      <c r="D32" s="34"/>
      <c r="E32" s="34"/>
      <c r="F32" s="34">
        <f t="shared" si="2"/>
        <v>0</v>
      </c>
      <c r="G32" s="14"/>
      <c r="H32" s="28"/>
    </row>
    <row r="33" spans="2:8" x14ac:dyDescent="0.3">
      <c r="B33" s="17"/>
      <c r="C33" s="17"/>
      <c r="D33" s="36"/>
      <c r="E33" s="36"/>
      <c r="F33" s="34">
        <f t="shared" si="2"/>
        <v>0</v>
      </c>
      <c r="G33" s="15"/>
      <c r="H33" s="28"/>
    </row>
    <row r="34" spans="2:8" x14ac:dyDescent="0.3">
      <c r="B34" s="17"/>
      <c r="C34" s="17"/>
      <c r="D34" s="36"/>
      <c r="E34" s="36"/>
      <c r="F34" s="34">
        <f t="shared" si="2"/>
        <v>0</v>
      </c>
      <c r="G34" s="15"/>
      <c r="H34" s="28"/>
    </row>
    <row r="35" spans="2:8" x14ac:dyDescent="0.3">
      <c r="B35" s="17"/>
      <c r="C35" s="17"/>
      <c r="D35" s="36"/>
      <c r="E35" s="36"/>
      <c r="F35" s="34">
        <f t="shared" si="2"/>
        <v>0</v>
      </c>
      <c r="G35" s="15"/>
      <c r="H35" s="28"/>
    </row>
    <row r="36" spans="2:8" x14ac:dyDescent="0.3">
      <c r="B36" s="17"/>
      <c r="C36" s="17"/>
      <c r="D36" s="36"/>
      <c r="E36" s="36"/>
      <c r="F36" s="34">
        <f t="shared" si="2"/>
        <v>0</v>
      </c>
      <c r="G36" s="15"/>
      <c r="H36" s="28"/>
    </row>
    <row r="37" spans="2:8" x14ac:dyDescent="0.3">
      <c r="B37" s="17"/>
      <c r="C37" s="17"/>
      <c r="D37" s="34"/>
      <c r="E37" s="34"/>
      <c r="F37" s="34">
        <f t="shared" si="2"/>
        <v>0</v>
      </c>
      <c r="G37" s="14"/>
      <c r="H37" s="28"/>
    </row>
    <row r="38" spans="2:8" ht="17.25" thickBot="1" x14ac:dyDescent="0.35">
      <c r="B38" s="21" t="s">
        <v>90</v>
      </c>
      <c r="C38" s="21"/>
      <c r="D38" s="35">
        <f>SUM(D25:D37)</f>
        <v>500000</v>
      </c>
      <c r="E38" s="35">
        <f>SUM(E25:E37)</f>
        <v>500000</v>
      </c>
      <c r="F38" s="35">
        <f>SUM(F25:F37)</f>
        <v>0</v>
      </c>
      <c r="G38" s="25"/>
      <c r="H38" s="27"/>
    </row>
    <row r="39" spans="2:8" ht="17.25" thickTop="1" x14ac:dyDescent="0.3">
      <c r="B39" s="6"/>
      <c r="C39" s="6"/>
      <c r="D39" s="7"/>
      <c r="E39" s="7"/>
      <c r="F39" s="7"/>
      <c r="G39" s="8"/>
    </row>
    <row r="40" spans="2:8" ht="35.25" customHeight="1" x14ac:dyDescent="0.3">
      <c r="B40" s="98" t="s">
        <v>91</v>
      </c>
      <c r="C40" s="98"/>
      <c r="D40" s="98"/>
      <c r="E40" s="98"/>
      <c r="F40" s="98"/>
      <c r="G40" s="98"/>
      <c r="H40" s="98"/>
    </row>
    <row r="41" spans="2:8" ht="33" x14ac:dyDescent="0.3">
      <c r="B41" s="5" t="s">
        <v>86</v>
      </c>
      <c r="C41" s="5" t="s">
        <v>79</v>
      </c>
      <c r="D41" s="16" t="s">
        <v>42</v>
      </c>
      <c r="E41" s="16" t="s">
        <v>80</v>
      </c>
      <c r="F41" s="5" t="s">
        <v>81</v>
      </c>
      <c r="G41" s="16" t="s">
        <v>39</v>
      </c>
      <c r="H41" s="5" t="s">
        <v>20</v>
      </c>
    </row>
    <row r="42" spans="2:8" ht="30" x14ac:dyDescent="0.3">
      <c r="B42" s="30" t="s">
        <v>92</v>
      </c>
      <c r="C42" s="30" t="s">
        <v>93</v>
      </c>
      <c r="D42" s="33">
        <f>0.65*500</f>
        <v>325</v>
      </c>
      <c r="E42" s="33">
        <v>325</v>
      </c>
      <c r="F42" s="33">
        <f>D42-E42</f>
        <v>0</v>
      </c>
      <c r="G42" s="31" t="s">
        <v>94</v>
      </c>
      <c r="H42" s="32"/>
    </row>
    <row r="43" spans="2:8" x14ac:dyDescent="0.3">
      <c r="B43" s="19"/>
      <c r="C43" s="19"/>
      <c r="D43" s="34"/>
      <c r="E43" s="34"/>
      <c r="F43" s="34">
        <f t="shared" ref="F43:F48" si="3">D43-E43</f>
        <v>0</v>
      </c>
      <c r="G43" s="14"/>
      <c r="H43" s="28"/>
    </row>
    <row r="44" spans="2:8" x14ac:dyDescent="0.3">
      <c r="B44" s="17"/>
      <c r="C44" s="17"/>
      <c r="D44" s="36"/>
      <c r="E44" s="36"/>
      <c r="F44" s="34">
        <f t="shared" si="3"/>
        <v>0</v>
      </c>
      <c r="G44" s="15"/>
      <c r="H44" s="28"/>
    </row>
    <row r="45" spans="2:8" x14ac:dyDescent="0.3">
      <c r="B45" s="17"/>
      <c r="C45" s="17"/>
      <c r="D45" s="36"/>
      <c r="E45" s="36"/>
      <c r="F45" s="34">
        <f t="shared" si="3"/>
        <v>0</v>
      </c>
      <c r="G45" s="15"/>
      <c r="H45" s="28"/>
    </row>
    <row r="46" spans="2:8" x14ac:dyDescent="0.3">
      <c r="B46" s="17"/>
      <c r="C46" s="17"/>
      <c r="D46" s="36"/>
      <c r="E46" s="36"/>
      <c r="F46" s="34">
        <f t="shared" si="3"/>
        <v>0</v>
      </c>
      <c r="G46" s="15"/>
      <c r="H46" s="28"/>
    </row>
    <row r="47" spans="2:8" x14ac:dyDescent="0.3">
      <c r="B47" s="17"/>
      <c r="C47" s="17"/>
      <c r="D47" s="36"/>
      <c r="E47" s="36"/>
      <c r="F47" s="34">
        <f t="shared" si="3"/>
        <v>0</v>
      </c>
      <c r="G47" s="15"/>
      <c r="H47" s="28"/>
    </row>
    <row r="48" spans="2:8" x14ac:dyDescent="0.3">
      <c r="B48" s="17"/>
      <c r="C48" s="17"/>
      <c r="D48" s="34"/>
      <c r="E48" s="34"/>
      <c r="F48" s="34">
        <f t="shared" si="3"/>
        <v>0</v>
      </c>
      <c r="G48" s="14"/>
      <c r="H48" s="28"/>
    </row>
    <row r="49" spans="2:8" ht="17.25" thickBot="1" x14ac:dyDescent="0.35">
      <c r="B49" s="21" t="s">
        <v>95</v>
      </c>
      <c r="C49" s="21"/>
      <c r="D49" s="35">
        <f>SUM(D42:D48)</f>
        <v>325</v>
      </c>
      <c r="E49" s="35">
        <f t="shared" ref="E49" si="4">SUM(E42:E48)</f>
        <v>325</v>
      </c>
      <c r="F49" s="35">
        <f t="shared" ref="F49" si="5">SUM(F42:F48)</f>
        <v>0</v>
      </c>
      <c r="G49" s="25"/>
      <c r="H49" s="27"/>
    </row>
    <row r="50" spans="2:8" ht="17.25" thickTop="1" x14ac:dyDescent="0.3">
      <c r="B50" s="23"/>
      <c r="C50" s="23"/>
      <c r="D50" s="20"/>
      <c r="E50" s="20"/>
      <c r="F50" s="20"/>
      <c r="G50" s="24"/>
      <c r="H50" s="29"/>
    </row>
    <row r="51" spans="2:8" ht="34.5" customHeight="1" x14ac:dyDescent="0.3">
      <c r="B51" s="98" t="s">
        <v>96</v>
      </c>
      <c r="C51" s="98"/>
      <c r="D51" s="98"/>
      <c r="E51" s="98"/>
      <c r="F51" s="98"/>
      <c r="G51" s="98"/>
      <c r="H51" s="98"/>
    </row>
    <row r="52" spans="2:8" ht="33" x14ac:dyDescent="0.3">
      <c r="B52" s="5" t="s">
        <v>86</v>
      </c>
      <c r="C52" s="5" t="s">
        <v>79</v>
      </c>
      <c r="D52" s="16" t="s">
        <v>42</v>
      </c>
      <c r="E52" s="16" t="s">
        <v>80</v>
      </c>
      <c r="F52" s="5" t="s">
        <v>81</v>
      </c>
      <c r="G52" s="16" t="s">
        <v>39</v>
      </c>
      <c r="H52" s="5" t="s">
        <v>20</v>
      </c>
    </row>
    <row r="53" spans="2:8" x14ac:dyDescent="0.3">
      <c r="B53" s="30" t="s">
        <v>97</v>
      </c>
      <c r="C53" s="30" t="s">
        <v>98</v>
      </c>
      <c r="D53" s="33">
        <f>(D21+D38+D49)*0.15</f>
        <v>109608.75</v>
      </c>
      <c r="E53" s="33">
        <v>0</v>
      </c>
      <c r="F53" s="33">
        <f>D53-E53</f>
        <v>109608.75</v>
      </c>
      <c r="G53" s="31" t="s">
        <v>94</v>
      </c>
      <c r="H53" s="32" t="s">
        <v>99</v>
      </c>
    </row>
    <row r="54" spans="2:8" x14ac:dyDescent="0.3">
      <c r="B54" s="19"/>
      <c r="C54" s="19"/>
      <c r="D54" s="34"/>
      <c r="E54" s="34"/>
      <c r="F54" s="34">
        <f t="shared" ref="F54" si="6">D54-E54</f>
        <v>0</v>
      </c>
      <c r="G54" s="14"/>
      <c r="H54" s="28"/>
    </row>
    <row r="55" spans="2:8" ht="17.25" thickBot="1" x14ac:dyDescent="0.35">
      <c r="B55" s="21" t="s">
        <v>100</v>
      </c>
      <c r="C55" s="21"/>
      <c r="D55" s="35">
        <f>SUM(D53:D54)</f>
        <v>109608.75</v>
      </c>
      <c r="E55" s="35">
        <f>SUM(E53:E54)</f>
        <v>0</v>
      </c>
      <c r="F55" s="35">
        <f>SUM(F53:F54)</f>
        <v>109608.75</v>
      </c>
      <c r="G55" s="25"/>
      <c r="H55" s="27"/>
    </row>
    <row r="56" spans="2:8" ht="17.25" thickTop="1" x14ac:dyDescent="0.3">
      <c r="B56" s="23"/>
      <c r="C56" s="23"/>
      <c r="D56" s="20"/>
      <c r="E56" s="20"/>
      <c r="F56" s="20"/>
      <c r="G56" s="24"/>
      <c r="H56" s="29"/>
    </row>
    <row r="57" spans="2:8" ht="49.5" x14ac:dyDescent="0.3">
      <c r="D57" s="5" t="s">
        <v>11</v>
      </c>
      <c r="E57" s="16" t="s">
        <v>101</v>
      </c>
      <c r="F57" s="16" t="s">
        <v>102</v>
      </c>
      <c r="G57" s="5"/>
    </row>
    <row r="58" spans="2:8" ht="18.75" thickBot="1" x14ac:dyDescent="0.4">
      <c r="B58" s="9" t="s">
        <v>16</v>
      </c>
      <c r="C58" s="9"/>
      <c r="D58" s="37">
        <f>D21+D38+D49+D55</f>
        <v>840333.75</v>
      </c>
      <c r="E58" s="37">
        <f t="shared" ref="E58:F58" si="7">E21+E38+E49+E55</f>
        <v>653325</v>
      </c>
      <c r="F58" s="37">
        <f t="shared" si="7"/>
        <v>187008.75</v>
      </c>
      <c r="G58" s="10"/>
      <c r="H58" s="10"/>
    </row>
    <row r="59" spans="2:8" ht="17.25" thickTop="1" x14ac:dyDescent="0.3"/>
  </sheetData>
  <mergeCells count="20">
    <mergeCell ref="G14:H14"/>
    <mergeCell ref="G15:H15"/>
    <mergeCell ref="G16:H16"/>
    <mergeCell ref="B5:G6"/>
    <mergeCell ref="B8:C8"/>
    <mergeCell ref="B9:C9"/>
    <mergeCell ref="D8:H8"/>
    <mergeCell ref="D9:H9"/>
    <mergeCell ref="G11:H11"/>
    <mergeCell ref="G12:H12"/>
    <mergeCell ref="G13:H13"/>
    <mergeCell ref="B10:H10"/>
    <mergeCell ref="B23:H23"/>
    <mergeCell ref="B40:H40"/>
    <mergeCell ref="B51:H51"/>
    <mergeCell ref="G17:H17"/>
    <mergeCell ref="G18:H18"/>
    <mergeCell ref="G19:H19"/>
    <mergeCell ref="G20:H20"/>
    <mergeCell ref="G21:H2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0A7669F183F141A725E646F9DB6E6B" ma:contentTypeVersion="15" ma:contentTypeDescription="Create a new document." ma:contentTypeScope="" ma:versionID="c035b8cbdaef17d093439773d706ab4a">
  <xsd:schema xmlns:xsd="http://www.w3.org/2001/XMLSchema" xmlns:xs="http://www.w3.org/2001/XMLSchema" xmlns:p="http://schemas.microsoft.com/office/2006/metadata/properties" xmlns:ns2="d416123c-5257-4835-bf58-41307e50ce35" xmlns:ns3="bfba6a33-bdf5-49fa-88ed-0d8a61590067" targetNamespace="http://schemas.microsoft.com/office/2006/metadata/properties" ma:root="true" ma:fieldsID="1364fb22991a0c8cd7af8f0116d2124f" ns2:_="" ns3:_="">
    <xsd:import namespace="d416123c-5257-4835-bf58-41307e50ce35"/>
    <xsd:import namespace="bfba6a33-bdf5-49fa-88ed-0d8a6159006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16123c-5257-4835-bf58-41307e50ce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3716c900-b2c8-452f-9489-874ce9ae4341"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ba6a33-bdf5-49fa-88ed-0d8a6159006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1956dd2a-9c71-419e-8a6e-114fac3b4ab1}" ma:internalName="TaxCatchAll" ma:showField="CatchAllData" ma:web="bfba6a33-bdf5-49fa-88ed-0d8a61590067">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fba6a33-bdf5-49fa-88ed-0d8a61590067">
      <UserInfo>
        <DisplayName>Jonathan Meyers</DisplayName>
        <AccountId>29</AccountId>
        <AccountType/>
      </UserInfo>
      <UserInfo>
        <DisplayName>Ella Brady</DisplayName>
        <AccountId>16</AccountId>
        <AccountType/>
      </UserInfo>
      <UserInfo>
        <DisplayName>Shreya Balhara</DisplayName>
        <AccountId>19</AccountId>
        <AccountType/>
      </UserInfo>
    </SharedWithUsers>
    <TaxCatchAll xmlns="bfba6a33-bdf5-49fa-88ed-0d8a61590067" xsi:nil="true"/>
    <lcf76f155ced4ddcb4097134ff3c332f xmlns="d416123c-5257-4835-bf58-41307e50ce3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9302E95-1258-45F1-9E1B-CCE29EB29288}">
  <ds:schemaRefs>
    <ds:schemaRef ds:uri="http://schemas.microsoft.com/sharepoint/v3/contenttype/forms"/>
  </ds:schemaRefs>
</ds:datastoreItem>
</file>

<file path=customXml/itemProps2.xml><?xml version="1.0" encoding="utf-8"?>
<ds:datastoreItem xmlns:ds="http://schemas.openxmlformats.org/officeDocument/2006/customXml" ds:itemID="{AB50234E-5F42-439B-9057-8089DA73A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16123c-5257-4835-bf58-41307e50ce35"/>
    <ds:schemaRef ds:uri="bfba6a33-bdf5-49fa-88ed-0d8a615900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D06820-C4A4-48C2-ADFF-E19B5AFB9946}">
  <ds:schemaRefs>
    <ds:schemaRef ds:uri="http://schemas.microsoft.com/office/2006/metadata/properties"/>
    <ds:schemaRef ds:uri="http://schemas.microsoft.com/office/infopath/2007/PartnerControls"/>
    <ds:schemaRef ds:uri="bfba6a33-bdf5-49fa-88ed-0d8a61590067"/>
    <ds:schemaRef ds:uri="d416123c-5257-4835-bf58-41307e50ce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Summary Budget</vt:lpstr>
      <vt:lpstr>Project Budget Details</vt:lpstr>
      <vt:lpstr>Guidelines</vt:lpstr>
      <vt:lpstr>Old version (open ended)</vt:lpstr>
      <vt:lpstr>'Summary 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Bahn</dc:creator>
  <cp:keywords/>
  <dc:description/>
  <cp:lastModifiedBy>Lisa Erlandson</cp:lastModifiedBy>
  <cp:revision/>
  <cp:lastPrinted>2024-05-28T18:22:23Z</cp:lastPrinted>
  <dcterms:created xsi:type="dcterms:W3CDTF">2023-08-07T20:15:41Z</dcterms:created>
  <dcterms:modified xsi:type="dcterms:W3CDTF">2024-05-28T18:22:33Z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0x010100AE0A7669F183F141A725E646F9DB6E6B</vt:lpwstr>
  </property>
  <property fmtid="{D5CDD505-2E9C-101B-9397-08002B2CF9AE}" pid="3" name="MediaServiceImageTags">
    <vt:lpwstr/>
  </property>
</Properties>
</file>